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lase-Notas\"/>
    </mc:Choice>
  </mc:AlternateContent>
  <xr:revisionPtr revIDLastSave="0" documentId="8_{81B0AC9E-3838-4EA0-85E6-54125895089E}" xr6:coauthVersionLast="47" xr6:coauthVersionMax="47" xr10:uidLastSave="{00000000-0000-0000-0000-000000000000}"/>
  <workbookProtection workbookAlgorithmName="SHA-512" workbookHashValue="9QbuHdTi3YpEVHPZ+4K1hHbq6a62G8umTrlLg3lqng7OddT2LpG9C4VX/r/SqSugJKZ03P4Gkw1W1JVCp8dUhg==" workbookSaltValue="rmKYJBDguv+d2kTKztHklA==" workbookSpinCount="100000" lockStructure="1"/>
  <bookViews>
    <workbookView xWindow="3825" yWindow="2550" windowWidth="11970" windowHeight="8370" xr2:uid="{539AC8C0-B782-4818-9E96-6F5B38C3B25B}"/>
  </bookViews>
  <sheets>
    <sheet name="ENGLI045A" sheetId="6" r:id="rId1"/>
    <sheet name="ENGLI045B" sheetId="5" r:id="rId2"/>
    <sheet name="GRAMM033A" sheetId="4" r:id="rId3"/>
    <sheet name="GRAMM033B" sheetId="1" r:id="rId4"/>
    <sheet name="GRAMM044A" sheetId="2" r:id="rId5"/>
    <sheet name="GRAMM044B" sheetId="3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34" i="3" l="1"/>
  <c r="O34" i="3"/>
  <c r="N34" i="3"/>
  <c r="M34" i="3"/>
  <c r="P33" i="3"/>
  <c r="O33" i="3"/>
  <c r="N33" i="3"/>
  <c r="M33" i="3"/>
  <c r="P32" i="3"/>
  <c r="O32" i="3"/>
  <c r="N32" i="3"/>
  <c r="M32" i="3"/>
  <c r="P31" i="3"/>
  <c r="O31" i="3"/>
  <c r="N31" i="3"/>
  <c r="M31" i="3"/>
  <c r="P30" i="3"/>
  <c r="O30" i="3"/>
  <c r="N30" i="3"/>
  <c r="M30" i="3"/>
  <c r="P29" i="3"/>
  <c r="O29" i="3"/>
  <c r="N29" i="3"/>
  <c r="M29" i="3"/>
  <c r="P28" i="3"/>
  <c r="O28" i="3"/>
  <c r="N28" i="3"/>
  <c r="M28" i="3"/>
  <c r="P27" i="3"/>
  <c r="O27" i="3"/>
  <c r="N27" i="3"/>
  <c r="M27" i="3"/>
  <c r="P26" i="3"/>
  <c r="O26" i="3"/>
  <c r="N26" i="3"/>
  <c r="M26" i="3"/>
  <c r="P25" i="3"/>
  <c r="O25" i="3"/>
  <c r="N25" i="3"/>
  <c r="M25" i="3"/>
  <c r="P24" i="3"/>
  <c r="O24" i="3"/>
  <c r="N24" i="3"/>
  <c r="M24" i="3"/>
  <c r="P23" i="3"/>
  <c r="O23" i="3"/>
  <c r="N23" i="3"/>
  <c r="M23" i="3"/>
  <c r="P22" i="3"/>
  <c r="O22" i="3"/>
  <c r="N22" i="3"/>
  <c r="M22" i="3"/>
  <c r="P21" i="3"/>
  <c r="O21" i="3"/>
  <c r="N21" i="3"/>
  <c r="M21" i="3"/>
  <c r="P20" i="3"/>
  <c r="O20" i="3"/>
  <c r="N20" i="3"/>
  <c r="M20" i="3"/>
  <c r="P19" i="3"/>
  <c r="O19" i="3"/>
  <c r="N19" i="3"/>
  <c r="M19" i="3"/>
  <c r="P18" i="3"/>
  <c r="O18" i="3"/>
  <c r="N18" i="3"/>
  <c r="M18" i="3"/>
  <c r="P17" i="3"/>
  <c r="O17" i="3"/>
  <c r="N17" i="3"/>
  <c r="M17" i="3"/>
  <c r="P16" i="3"/>
  <c r="O16" i="3"/>
  <c r="N16" i="3"/>
  <c r="M16" i="3"/>
  <c r="P15" i="3"/>
  <c r="O15" i="3"/>
  <c r="N15" i="3"/>
  <c r="M15" i="3"/>
  <c r="P14" i="3"/>
  <c r="O14" i="3"/>
  <c r="N14" i="3"/>
  <c r="M14" i="3"/>
  <c r="P13" i="3"/>
  <c r="O13" i="3"/>
  <c r="N13" i="3"/>
  <c r="M13" i="3"/>
  <c r="P12" i="3"/>
  <c r="O12" i="3"/>
  <c r="N12" i="3"/>
  <c r="M12" i="3"/>
  <c r="P11" i="3"/>
  <c r="O11" i="3"/>
  <c r="N11" i="3"/>
  <c r="M11" i="3"/>
  <c r="P10" i="3"/>
  <c r="O10" i="3"/>
  <c r="N10" i="3"/>
  <c r="M10" i="3"/>
  <c r="P9" i="3"/>
  <c r="O9" i="3"/>
  <c r="N9" i="3"/>
  <c r="M9" i="3"/>
  <c r="P8" i="3"/>
  <c r="O8" i="3"/>
  <c r="N8" i="3"/>
  <c r="M8" i="3"/>
  <c r="P7" i="3"/>
  <c r="O7" i="3"/>
  <c r="N7" i="3"/>
  <c r="M7" i="3"/>
  <c r="P6" i="3"/>
  <c r="O6" i="3"/>
  <c r="N6" i="3"/>
  <c r="M6" i="3"/>
  <c r="P5" i="3"/>
  <c r="O5" i="3"/>
  <c r="N5" i="3"/>
  <c r="M5" i="3"/>
  <c r="P4" i="3"/>
  <c r="O4" i="3"/>
  <c r="N4" i="3"/>
  <c r="M4" i="3"/>
  <c r="P3" i="3"/>
  <c r="O3" i="3"/>
  <c r="N3" i="3"/>
  <c r="M3" i="3"/>
  <c r="P33" i="2"/>
  <c r="O33" i="2"/>
  <c r="N33" i="2"/>
  <c r="M33" i="2"/>
  <c r="P32" i="2"/>
  <c r="O32" i="2"/>
  <c r="N32" i="2"/>
  <c r="M32" i="2"/>
  <c r="P31" i="2"/>
  <c r="O31" i="2"/>
  <c r="N31" i="2"/>
  <c r="M31" i="2"/>
  <c r="P30" i="2"/>
  <c r="O30" i="2"/>
  <c r="N30" i="2"/>
  <c r="M30" i="2"/>
  <c r="P29" i="2"/>
  <c r="O29" i="2"/>
  <c r="N29" i="2"/>
  <c r="M29" i="2"/>
  <c r="P28" i="2"/>
  <c r="O28" i="2"/>
  <c r="N28" i="2"/>
  <c r="M28" i="2"/>
  <c r="P27" i="2"/>
  <c r="O27" i="2"/>
  <c r="N27" i="2"/>
  <c r="M27" i="2"/>
  <c r="P26" i="2"/>
  <c r="O26" i="2"/>
  <c r="N26" i="2"/>
  <c r="M26" i="2"/>
  <c r="P25" i="2"/>
  <c r="O25" i="2"/>
  <c r="N25" i="2"/>
  <c r="M25" i="2"/>
  <c r="P24" i="2"/>
  <c r="O24" i="2"/>
  <c r="N24" i="2"/>
  <c r="M24" i="2"/>
  <c r="P23" i="2"/>
  <c r="O23" i="2"/>
  <c r="N23" i="2"/>
  <c r="M23" i="2"/>
  <c r="P22" i="2"/>
  <c r="O22" i="2"/>
  <c r="N22" i="2"/>
  <c r="M22" i="2"/>
  <c r="P21" i="2"/>
  <c r="O21" i="2"/>
  <c r="N21" i="2"/>
  <c r="M21" i="2"/>
  <c r="P20" i="2"/>
  <c r="O20" i="2"/>
  <c r="N20" i="2"/>
  <c r="M20" i="2"/>
  <c r="P19" i="2"/>
  <c r="O19" i="2"/>
  <c r="N19" i="2"/>
  <c r="M19" i="2"/>
  <c r="P18" i="2"/>
  <c r="O18" i="2"/>
  <c r="N18" i="2"/>
  <c r="M18" i="2"/>
  <c r="P17" i="2"/>
  <c r="O17" i="2"/>
  <c r="N17" i="2"/>
  <c r="M17" i="2"/>
  <c r="P16" i="2"/>
  <c r="O16" i="2"/>
  <c r="N16" i="2"/>
  <c r="M16" i="2"/>
  <c r="P15" i="2"/>
  <c r="O15" i="2"/>
  <c r="N15" i="2"/>
  <c r="M15" i="2"/>
  <c r="P14" i="2"/>
  <c r="O14" i="2"/>
  <c r="N14" i="2"/>
  <c r="M14" i="2"/>
  <c r="P13" i="2"/>
  <c r="O13" i="2"/>
  <c r="N13" i="2"/>
  <c r="M13" i="2"/>
  <c r="P12" i="2"/>
  <c r="O12" i="2"/>
  <c r="N12" i="2"/>
  <c r="M12" i="2"/>
  <c r="P11" i="2"/>
  <c r="O11" i="2"/>
  <c r="N11" i="2"/>
  <c r="M11" i="2"/>
  <c r="P10" i="2"/>
  <c r="O10" i="2"/>
  <c r="N10" i="2"/>
  <c r="M10" i="2"/>
  <c r="P9" i="2"/>
  <c r="O9" i="2"/>
  <c r="N9" i="2"/>
  <c r="M9" i="2"/>
  <c r="P8" i="2"/>
  <c r="O8" i="2"/>
  <c r="N8" i="2"/>
  <c r="M8" i="2"/>
  <c r="P7" i="2"/>
  <c r="O7" i="2"/>
  <c r="N7" i="2"/>
  <c r="M7" i="2"/>
  <c r="P6" i="2"/>
  <c r="O6" i="2"/>
  <c r="N6" i="2"/>
  <c r="M6" i="2"/>
  <c r="P5" i="2"/>
  <c r="O5" i="2"/>
  <c r="N5" i="2"/>
  <c r="M5" i="2"/>
  <c r="P4" i="2"/>
  <c r="O4" i="2"/>
  <c r="N4" i="2"/>
  <c r="M4" i="2"/>
  <c r="P3" i="2"/>
  <c r="O3" i="2"/>
  <c r="N3" i="2"/>
  <c r="M3" i="2"/>
  <c r="P33" i="1"/>
  <c r="O33" i="1"/>
  <c r="N33" i="1"/>
  <c r="M33" i="1"/>
  <c r="P32" i="1"/>
  <c r="O32" i="1"/>
  <c r="N32" i="1"/>
  <c r="M32" i="1"/>
  <c r="P31" i="1"/>
  <c r="O31" i="1"/>
  <c r="N31" i="1"/>
  <c r="M31" i="1"/>
  <c r="P30" i="1"/>
  <c r="O30" i="1"/>
  <c r="N30" i="1"/>
  <c r="M30" i="1"/>
  <c r="P29" i="1"/>
  <c r="O29" i="1"/>
  <c r="N29" i="1"/>
  <c r="M29" i="1"/>
  <c r="P28" i="1"/>
  <c r="O28" i="1"/>
  <c r="N28" i="1"/>
  <c r="M28" i="1"/>
  <c r="P27" i="1"/>
  <c r="O27" i="1"/>
  <c r="N27" i="1"/>
  <c r="M27" i="1"/>
  <c r="P26" i="1"/>
  <c r="O26" i="1"/>
  <c r="N26" i="1"/>
  <c r="M26" i="1"/>
  <c r="P25" i="1"/>
  <c r="O25" i="1"/>
  <c r="N25" i="1"/>
  <c r="M25" i="1"/>
  <c r="P24" i="1"/>
  <c r="O24" i="1"/>
  <c r="N24" i="1"/>
  <c r="M24" i="1"/>
  <c r="P23" i="1"/>
  <c r="O23" i="1"/>
  <c r="N23" i="1"/>
  <c r="M23" i="1"/>
  <c r="P22" i="1"/>
  <c r="O22" i="1"/>
  <c r="N22" i="1"/>
  <c r="M22" i="1"/>
  <c r="P21" i="1"/>
  <c r="O21" i="1"/>
  <c r="N21" i="1"/>
  <c r="M21" i="1"/>
  <c r="P20" i="1"/>
  <c r="O20" i="1"/>
  <c r="N20" i="1"/>
  <c r="M20" i="1"/>
  <c r="P19" i="1"/>
  <c r="O19" i="1"/>
  <c r="N19" i="1"/>
  <c r="M19" i="1"/>
  <c r="P18" i="1"/>
  <c r="O18" i="1"/>
  <c r="N18" i="1"/>
  <c r="M18" i="1"/>
  <c r="P17" i="1"/>
  <c r="O17" i="1"/>
  <c r="N17" i="1"/>
  <c r="M17" i="1"/>
  <c r="P16" i="1"/>
  <c r="O16" i="1"/>
  <c r="N16" i="1"/>
  <c r="M16" i="1"/>
  <c r="P15" i="1"/>
  <c r="O15" i="1"/>
  <c r="N15" i="1"/>
  <c r="M15" i="1"/>
  <c r="P14" i="1"/>
  <c r="O14" i="1"/>
  <c r="N14" i="1"/>
  <c r="M14" i="1"/>
  <c r="P13" i="1"/>
  <c r="O13" i="1"/>
  <c r="N13" i="1"/>
  <c r="M13" i="1"/>
  <c r="P12" i="1"/>
  <c r="O12" i="1"/>
  <c r="N12" i="1"/>
  <c r="M12" i="1"/>
  <c r="P11" i="1"/>
  <c r="O11" i="1"/>
  <c r="N11" i="1"/>
  <c r="M11" i="1"/>
  <c r="P10" i="1"/>
  <c r="O10" i="1"/>
  <c r="N10" i="1"/>
  <c r="M10" i="1"/>
  <c r="P9" i="1"/>
  <c r="O9" i="1"/>
  <c r="N9" i="1"/>
  <c r="M9" i="1"/>
  <c r="P8" i="1"/>
  <c r="O8" i="1"/>
  <c r="N8" i="1"/>
  <c r="M8" i="1"/>
  <c r="P7" i="1"/>
  <c r="O7" i="1"/>
  <c r="N7" i="1"/>
  <c r="M7" i="1"/>
  <c r="P6" i="1"/>
  <c r="O6" i="1"/>
  <c r="N6" i="1"/>
  <c r="M6" i="1"/>
  <c r="P5" i="1"/>
  <c r="O5" i="1"/>
  <c r="N5" i="1"/>
  <c r="M5" i="1"/>
  <c r="P4" i="1"/>
  <c r="O4" i="1"/>
  <c r="N4" i="1"/>
  <c r="M4" i="1"/>
  <c r="P3" i="1"/>
  <c r="O3" i="1"/>
  <c r="N3" i="1"/>
  <c r="M3" i="1"/>
  <c r="P33" i="4"/>
  <c r="O33" i="4"/>
  <c r="N33" i="4"/>
  <c r="M33" i="4"/>
  <c r="P32" i="4"/>
  <c r="O32" i="4"/>
  <c r="N32" i="4"/>
  <c r="M32" i="4"/>
  <c r="P31" i="4"/>
  <c r="O31" i="4"/>
  <c r="N31" i="4"/>
  <c r="M31" i="4"/>
  <c r="P30" i="4"/>
  <c r="O30" i="4"/>
  <c r="N30" i="4"/>
  <c r="M30" i="4"/>
  <c r="P29" i="4"/>
  <c r="O29" i="4"/>
  <c r="N29" i="4"/>
  <c r="M29" i="4"/>
  <c r="P28" i="4"/>
  <c r="O28" i="4"/>
  <c r="N28" i="4"/>
  <c r="M28" i="4"/>
  <c r="P27" i="4"/>
  <c r="O27" i="4"/>
  <c r="N27" i="4"/>
  <c r="M27" i="4"/>
  <c r="P26" i="4"/>
  <c r="O26" i="4"/>
  <c r="N26" i="4"/>
  <c r="M26" i="4"/>
  <c r="P25" i="4"/>
  <c r="O25" i="4"/>
  <c r="N25" i="4"/>
  <c r="M25" i="4"/>
  <c r="P24" i="4"/>
  <c r="O24" i="4"/>
  <c r="N24" i="4"/>
  <c r="M24" i="4"/>
  <c r="P23" i="4"/>
  <c r="O23" i="4"/>
  <c r="N23" i="4"/>
  <c r="M23" i="4"/>
  <c r="P22" i="4"/>
  <c r="O22" i="4"/>
  <c r="N22" i="4"/>
  <c r="M22" i="4"/>
  <c r="P21" i="4"/>
  <c r="O21" i="4"/>
  <c r="N21" i="4"/>
  <c r="M21" i="4"/>
  <c r="P20" i="4"/>
  <c r="O20" i="4"/>
  <c r="N20" i="4"/>
  <c r="M20" i="4"/>
  <c r="P19" i="4"/>
  <c r="O19" i="4"/>
  <c r="N19" i="4"/>
  <c r="M19" i="4"/>
  <c r="P18" i="4"/>
  <c r="O18" i="4"/>
  <c r="N18" i="4"/>
  <c r="M18" i="4"/>
  <c r="P17" i="4"/>
  <c r="O17" i="4"/>
  <c r="N17" i="4"/>
  <c r="M17" i="4"/>
  <c r="P16" i="4"/>
  <c r="O16" i="4"/>
  <c r="N16" i="4"/>
  <c r="M16" i="4"/>
  <c r="P15" i="4"/>
  <c r="O15" i="4"/>
  <c r="N15" i="4"/>
  <c r="M15" i="4"/>
  <c r="P14" i="4"/>
  <c r="O14" i="4"/>
  <c r="N14" i="4"/>
  <c r="M14" i="4"/>
  <c r="P13" i="4"/>
  <c r="O13" i="4"/>
  <c r="N13" i="4"/>
  <c r="M13" i="4"/>
  <c r="P12" i="4"/>
  <c r="O12" i="4"/>
  <c r="N12" i="4"/>
  <c r="M12" i="4"/>
  <c r="P11" i="4"/>
  <c r="O11" i="4"/>
  <c r="N11" i="4"/>
  <c r="M11" i="4"/>
  <c r="P10" i="4"/>
  <c r="O10" i="4"/>
  <c r="N10" i="4"/>
  <c r="M10" i="4"/>
  <c r="P9" i="4"/>
  <c r="O9" i="4"/>
  <c r="N9" i="4"/>
  <c r="M9" i="4"/>
  <c r="P8" i="4"/>
  <c r="O8" i="4"/>
  <c r="N8" i="4"/>
  <c r="M8" i="4"/>
  <c r="P7" i="4"/>
  <c r="O7" i="4"/>
  <c r="N7" i="4"/>
  <c r="M7" i="4"/>
  <c r="P6" i="4"/>
  <c r="O6" i="4"/>
  <c r="N6" i="4"/>
  <c r="M6" i="4"/>
  <c r="P5" i="4"/>
  <c r="O5" i="4"/>
  <c r="N5" i="4"/>
  <c r="M5" i="4"/>
  <c r="P4" i="4"/>
  <c r="O4" i="4"/>
  <c r="N4" i="4"/>
  <c r="M4" i="4"/>
  <c r="P3" i="4"/>
  <c r="O3" i="4"/>
  <c r="N3" i="4"/>
  <c r="M3" i="4"/>
  <c r="P31" i="5"/>
  <c r="O31" i="5"/>
  <c r="N31" i="5"/>
  <c r="M31" i="5"/>
  <c r="P30" i="5"/>
  <c r="O30" i="5"/>
  <c r="N30" i="5"/>
  <c r="M30" i="5"/>
  <c r="P29" i="5"/>
  <c r="O29" i="5"/>
  <c r="N29" i="5"/>
  <c r="M29" i="5"/>
  <c r="P28" i="5"/>
  <c r="O28" i="5"/>
  <c r="N28" i="5"/>
  <c r="M28" i="5"/>
  <c r="P27" i="5"/>
  <c r="O27" i="5"/>
  <c r="N27" i="5"/>
  <c r="M27" i="5"/>
  <c r="P26" i="5"/>
  <c r="O26" i="5"/>
  <c r="N26" i="5"/>
  <c r="M26" i="5"/>
  <c r="P25" i="5"/>
  <c r="O25" i="5"/>
  <c r="N25" i="5"/>
  <c r="M25" i="5"/>
  <c r="P24" i="5"/>
  <c r="O24" i="5"/>
  <c r="N24" i="5"/>
  <c r="M24" i="5"/>
  <c r="P23" i="5"/>
  <c r="O23" i="5"/>
  <c r="N23" i="5"/>
  <c r="M23" i="5"/>
  <c r="P22" i="5"/>
  <c r="O22" i="5"/>
  <c r="N22" i="5"/>
  <c r="M22" i="5"/>
  <c r="P21" i="5"/>
  <c r="O21" i="5"/>
  <c r="N21" i="5"/>
  <c r="M21" i="5"/>
  <c r="P20" i="5"/>
  <c r="O20" i="5"/>
  <c r="N20" i="5"/>
  <c r="M20" i="5"/>
  <c r="P19" i="5"/>
  <c r="O19" i="5"/>
  <c r="N19" i="5"/>
  <c r="M19" i="5"/>
  <c r="P18" i="5"/>
  <c r="O18" i="5"/>
  <c r="N18" i="5"/>
  <c r="M18" i="5"/>
  <c r="P17" i="5"/>
  <c r="O17" i="5"/>
  <c r="N17" i="5"/>
  <c r="M17" i="5"/>
  <c r="P16" i="5"/>
  <c r="O16" i="5"/>
  <c r="N16" i="5"/>
  <c r="M16" i="5"/>
  <c r="P15" i="5"/>
  <c r="O15" i="5"/>
  <c r="N15" i="5"/>
  <c r="M15" i="5"/>
  <c r="P14" i="5"/>
  <c r="O14" i="5"/>
  <c r="N14" i="5"/>
  <c r="M14" i="5"/>
  <c r="P13" i="5"/>
  <c r="O13" i="5"/>
  <c r="N13" i="5"/>
  <c r="M13" i="5"/>
  <c r="P12" i="5"/>
  <c r="O12" i="5"/>
  <c r="N12" i="5"/>
  <c r="M12" i="5"/>
  <c r="P11" i="5"/>
  <c r="O11" i="5"/>
  <c r="N11" i="5"/>
  <c r="M11" i="5"/>
  <c r="P10" i="5"/>
  <c r="O10" i="5"/>
  <c r="N10" i="5"/>
  <c r="M10" i="5"/>
  <c r="P9" i="5"/>
  <c r="O9" i="5"/>
  <c r="N9" i="5"/>
  <c r="M9" i="5"/>
  <c r="P8" i="5"/>
  <c r="O8" i="5"/>
  <c r="N8" i="5"/>
  <c r="M8" i="5"/>
  <c r="P7" i="5"/>
  <c r="O7" i="5"/>
  <c r="N7" i="5"/>
  <c r="M7" i="5"/>
  <c r="P6" i="5"/>
  <c r="O6" i="5"/>
  <c r="N6" i="5"/>
  <c r="M6" i="5"/>
  <c r="P5" i="5"/>
  <c r="O5" i="5"/>
  <c r="N5" i="5"/>
  <c r="M5" i="5"/>
  <c r="P4" i="5"/>
  <c r="O4" i="5"/>
  <c r="N4" i="5"/>
  <c r="M4" i="5"/>
  <c r="P3" i="5"/>
  <c r="O3" i="5"/>
  <c r="N3" i="5"/>
  <c r="M3" i="5"/>
  <c r="P32" i="6"/>
  <c r="O32" i="6"/>
  <c r="N32" i="6"/>
  <c r="M32" i="6"/>
  <c r="P31" i="6"/>
  <c r="O31" i="6"/>
  <c r="N31" i="6"/>
  <c r="M31" i="6"/>
  <c r="P30" i="6"/>
  <c r="O30" i="6"/>
  <c r="N30" i="6"/>
  <c r="M30" i="6"/>
  <c r="P29" i="6"/>
  <c r="O29" i="6"/>
  <c r="N29" i="6"/>
  <c r="M29" i="6"/>
  <c r="P28" i="6"/>
  <c r="O28" i="6"/>
  <c r="N28" i="6"/>
  <c r="M28" i="6"/>
  <c r="P27" i="6"/>
  <c r="O27" i="6"/>
  <c r="N27" i="6"/>
  <c r="M27" i="6"/>
  <c r="P26" i="6"/>
  <c r="O26" i="6"/>
  <c r="N26" i="6"/>
  <c r="M26" i="6"/>
  <c r="P25" i="6"/>
  <c r="O25" i="6"/>
  <c r="N25" i="6"/>
  <c r="M25" i="6"/>
  <c r="P24" i="6"/>
  <c r="O24" i="6"/>
  <c r="N24" i="6"/>
  <c r="M24" i="6"/>
  <c r="P23" i="6"/>
  <c r="O23" i="6"/>
  <c r="N23" i="6"/>
  <c r="M23" i="6"/>
  <c r="P22" i="6"/>
  <c r="O22" i="6"/>
  <c r="N22" i="6"/>
  <c r="M22" i="6"/>
  <c r="P21" i="6"/>
  <c r="O21" i="6"/>
  <c r="N21" i="6"/>
  <c r="M21" i="6"/>
  <c r="P20" i="6"/>
  <c r="O20" i="6"/>
  <c r="N20" i="6"/>
  <c r="M20" i="6"/>
  <c r="P19" i="6"/>
  <c r="O19" i="6"/>
  <c r="N19" i="6"/>
  <c r="M19" i="6"/>
  <c r="P18" i="6"/>
  <c r="O18" i="6"/>
  <c r="N18" i="6"/>
  <c r="M18" i="6"/>
  <c r="P17" i="6"/>
  <c r="O17" i="6"/>
  <c r="N17" i="6"/>
  <c r="M17" i="6"/>
  <c r="P16" i="6"/>
  <c r="O16" i="6"/>
  <c r="N16" i="6"/>
  <c r="M16" i="6"/>
  <c r="P15" i="6"/>
  <c r="O15" i="6"/>
  <c r="N15" i="6"/>
  <c r="M15" i="6"/>
  <c r="P14" i="6"/>
  <c r="O14" i="6"/>
  <c r="N14" i="6"/>
  <c r="M14" i="6"/>
  <c r="P13" i="6"/>
  <c r="O13" i="6"/>
  <c r="N13" i="6"/>
  <c r="M13" i="6"/>
  <c r="P12" i="6"/>
  <c r="O12" i="6"/>
  <c r="N12" i="6"/>
  <c r="M12" i="6"/>
  <c r="P11" i="6"/>
  <c r="O11" i="6"/>
  <c r="N11" i="6"/>
  <c r="M11" i="6"/>
  <c r="P10" i="6"/>
  <c r="O10" i="6"/>
  <c r="N10" i="6"/>
  <c r="M10" i="6"/>
  <c r="P9" i="6"/>
  <c r="O9" i="6"/>
  <c r="N9" i="6"/>
  <c r="M9" i="6"/>
  <c r="P8" i="6"/>
  <c r="O8" i="6"/>
  <c r="N8" i="6"/>
  <c r="M8" i="6"/>
  <c r="P7" i="6"/>
  <c r="O7" i="6"/>
  <c r="N7" i="6"/>
  <c r="M7" i="6"/>
  <c r="P6" i="6"/>
  <c r="O6" i="6"/>
  <c r="N6" i="6"/>
  <c r="M6" i="6"/>
  <c r="P5" i="6"/>
  <c r="O5" i="6"/>
  <c r="N5" i="6"/>
  <c r="M5" i="6"/>
  <c r="P4" i="6"/>
  <c r="O4" i="6"/>
  <c r="N4" i="6"/>
  <c r="M4" i="6"/>
  <c r="P3" i="6"/>
  <c r="O3" i="6"/>
  <c r="N3" i="6"/>
  <c r="M3" i="6"/>
</calcChain>
</file>

<file path=xl/sharedStrings.xml><?xml version="1.0" encoding="utf-8"?>
<sst xmlns="http://schemas.openxmlformats.org/spreadsheetml/2006/main" count="458" uniqueCount="399">
  <si>
    <t>059</t>
  </si>
  <si>
    <t>045A</t>
  </si>
  <si>
    <t>Quinto Bach CCLL A</t>
  </si>
  <si>
    <t>English</t>
  </si>
  <si>
    <t>P1</t>
  </si>
  <si>
    <t>P2</t>
  </si>
  <si>
    <t>P3</t>
  </si>
  <si>
    <t>P4</t>
  </si>
  <si>
    <t>P5</t>
  </si>
  <si>
    <t>P6</t>
  </si>
  <si>
    <t>Suma</t>
  </si>
  <si>
    <t>ZONA</t>
  </si>
  <si>
    <t>FINAL</t>
  </si>
  <si>
    <t>Nota Prom</t>
  </si>
  <si>
    <t>216141</t>
  </si>
  <si>
    <t>Alejos Chacón , Anna Graciela</t>
  </si>
  <si>
    <t>214148</t>
  </si>
  <si>
    <t>Carranza Molina, Eduardo Javier</t>
  </si>
  <si>
    <t>214159</t>
  </si>
  <si>
    <t>Cassera Arce, Gabriel</t>
  </si>
  <si>
    <t>214176</t>
  </si>
  <si>
    <t>Castillo Ortega, Valery Daniella</t>
  </si>
  <si>
    <t>214207</t>
  </si>
  <si>
    <t>Cifuentes Chinchilla, Daniella</t>
  </si>
  <si>
    <t>214233</t>
  </si>
  <si>
    <t>Cordón García-Salas, Valeria</t>
  </si>
  <si>
    <t>214251</t>
  </si>
  <si>
    <t>Crispin Morataya, Andrez Alfredo</t>
  </si>
  <si>
    <t>214272</t>
  </si>
  <si>
    <t>de la Roca Ruíz, Santiago Gabriel</t>
  </si>
  <si>
    <t>214285</t>
  </si>
  <si>
    <t>De León Morales, Christopher</t>
  </si>
  <si>
    <t>218111</t>
  </si>
  <si>
    <t>De León Paz, Rodrigo</t>
  </si>
  <si>
    <t>216054</t>
  </si>
  <si>
    <t>Folgar Lopez, César David</t>
  </si>
  <si>
    <t>216157</t>
  </si>
  <si>
    <t>Gálvez Montes , Luisa Fernanda</t>
  </si>
  <si>
    <t>214414</t>
  </si>
  <si>
    <t>García Salán, Camila</t>
  </si>
  <si>
    <t>214444</t>
  </si>
  <si>
    <t>González de León, Andrea Miranda</t>
  </si>
  <si>
    <t>214499</t>
  </si>
  <si>
    <t>Herrarte Guerra, Luciana</t>
  </si>
  <si>
    <t>214506</t>
  </si>
  <si>
    <t>Hun Ovalle, José Ignacio</t>
  </si>
  <si>
    <t>214540</t>
  </si>
  <si>
    <t>Leal Gómez, Luis Pedro</t>
  </si>
  <si>
    <t>214627</t>
  </si>
  <si>
    <t>Marroquin Lacan, Esteban Paolo</t>
  </si>
  <si>
    <t>214629</t>
  </si>
  <si>
    <t>Martínez Cabrera, José Andrés</t>
  </si>
  <si>
    <t>214659</t>
  </si>
  <si>
    <t>Mencos Arevalo, José Pablo</t>
  </si>
  <si>
    <t>214667</t>
  </si>
  <si>
    <t>Mendizábal Hernández, Nathalie Azucena</t>
  </si>
  <si>
    <t>214712</t>
  </si>
  <si>
    <t>Morales Archila, Pablo Daniel</t>
  </si>
  <si>
    <t>214715</t>
  </si>
  <si>
    <t>Morales Espinal, Jimena Marissa</t>
  </si>
  <si>
    <t>218134</t>
  </si>
  <si>
    <t>Moreno Leal, Mariana</t>
  </si>
  <si>
    <t>214755</t>
  </si>
  <si>
    <t>Obando Cruz, Renata María</t>
  </si>
  <si>
    <t>214882</t>
  </si>
  <si>
    <t>Ramírez Paredes, Sofía Mishell</t>
  </si>
  <si>
    <t>214890</t>
  </si>
  <si>
    <t>Ramos Sarg, Diego André</t>
  </si>
  <si>
    <t>214978</t>
  </si>
  <si>
    <t>Saca Roche, David Jesús</t>
  </si>
  <si>
    <t>215078</t>
  </si>
  <si>
    <t>Turnil Yrungaray, José Rodrigo</t>
  </si>
  <si>
    <t>215109</t>
  </si>
  <si>
    <t>Vides Kiessner, Diego Amando</t>
  </si>
  <si>
    <t>ENGLI045A</t>
  </si>
  <si>
    <t>045B</t>
  </si>
  <si>
    <t>Quinto Bach CCLL B</t>
  </si>
  <si>
    <t>218119</t>
  </si>
  <si>
    <t>Alvarado Letona, Adrián Enrique</t>
  </si>
  <si>
    <t>214028</t>
  </si>
  <si>
    <t>Alvarez Valladares, Paolo Sebastián</t>
  </si>
  <si>
    <t>214050</t>
  </si>
  <si>
    <t>Arango Rodríguez, José Rodrigo</t>
  </si>
  <si>
    <t>214202</t>
  </si>
  <si>
    <t>Chevez Reyes, Adrián José</t>
  </si>
  <si>
    <t>218124</t>
  </si>
  <si>
    <t>Chocano Estrada, David Alejandro</t>
  </si>
  <si>
    <t>214241</t>
  </si>
  <si>
    <t>Coronado Camas, Herberth Santiago</t>
  </si>
  <si>
    <t>214281</t>
  </si>
  <si>
    <t>de León Hernández, Adriana Raquel</t>
  </si>
  <si>
    <t>214302</t>
  </si>
  <si>
    <t>del Cid Tolivia, Nicolas</t>
  </si>
  <si>
    <t>214312</t>
  </si>
  <si>
    <t>Díaz Ochoa, Sofía Renée</t>
  </si>
  <si>
    <t>214359</t>
  </si>
  <si>
    <t>Flores Oliva, Laia Rebecca</t>
  </si>
  <si>
    <t>214366</t>
  </si>
  <si>
    <t>Franco De León, Luciana</t>
  </si>
  <si>
    <t>214428</t>
  </si>
  <si>
    <t>Girón Melgar, José Francisco</t>
  </si>
  <si>
    <t>214500</t>
  </si>
  <si>
    <t>Herrarte Guerra, Adriana</t>
  </si>
  <si>
    <t>214536</t>
  </si>
  <si>
    <t>Lazo González, Nathalia</t>
  </si>
  <si>
    <t>214643</t>
  </si>
  <si>
    <t>Mazariegos Moscoso, Olga Mariana</t>
  </si>
  <si>
    <t>218123</t>
  </si>
  <si>
    <t>Mendoza Flores, Francisco Salvador</t>
  </si>
  <si>
    <t>214678</t>
  </si>
  <si>
    <t>Meza Solares, Raúl</t>
  </si>
  <si>
    <t>214769</t>
  </si>
  <si>
    <t>Oquendo Funes, Juan Luis</t>
  </si>
  <si>
    <t>217099</t>
  </si>
  <si>
    <t>Ortiz Aristondo , Adriana</t>
  </si>
  <si>
    <t>214781</t>
  </si>
  <si>
    <t>Osorio Hernández, Felipe</t>
  </si>
  <si>
    <t>214795</t>
  </si>
  <si>
    <t>Paiz Véliz, Adrian Alberto</t>
  </si>
  <si>
    <t>214854</t>
  </si>
  <si>
    <t>Portillo Martínez, Pablo Andres</t>
  </si>
  <si>
    <t>214897</t>
  </si>
  <si>
    <t>Recinos Peñate, Ana Sofía</t>
  </si>
  <si>
    <t>214937</t>
  </si>
  <si>
    <t>Rodriguez Ibañez, Juan Pablo</t>
  </si>
  <si>
    <t>216008</t>
  </si>
  <si>
    <t>Rodríguez Illescas, Wilder Roberto</t>
  </si>
  <si>
    <t>214971</t>
  </si>
  <si>
    <t>Ruiz Pérez, Fernando José</t>
  </si>
  <si>
    <t>214973</t>
  </si>
  <si>
    <t>Ruiz Velásquez, César Antonio</t>
  </si>
  <si>
    <t>215013</t>
  </si>
  <si>
    <t>Santiago Aldana, Mariana</t>
  </si>
  <si>
    <t>215017</t>
  </si>
  <si>
    <t>Santizo Gatica, Yara Michelle</t>
  </si>
  <si>
    <t>ENGLI045B</t>
  </si>
  <si>
    <t>033A</t>
  </si>
  <si>
    <t>Tercero Básico A</t>
  </si>
  <si>
    <t>Grammar</t>
  </si>
  <si>
    <t>219088</t>
  </si>
  <si>
    <t>Alfaro Sagastume, Adrian</t>
  </si>
  <si>
    <t>216016</t>
  </si>
  <si>
    <t>Asturias Juárez, Mariana</t>
  </si>
  <si>
    <t>216020</t>
  </si>
  <si>
    <t>Bolaños Sandoval, Nicolás</t>
  </si>
  <si>
    <t>216025</t>
  </si>
  <si>
    <t xml:space="preserve">Cifuentes Miranda, Jimena Sofia </t>
  </si>
  <si>
    <t>216029</t>
  </si>
  <si>
    <t>de León Chacón, Ana Isabel</t>
  </si>
  <si>
    <t>216138</t>
  </si>
  <si>
    <t>de León Morales, Carlos Andrés</t>
  </si>
  <si>
    <t>216034</t>
  </si>
  <si>
    <t>Dubois Verbena, Lucca</t>
  </si>
  <si>
    <t>216096</t>
  </si>
  <si>
    <t>España Diaz, Cristian Fernando</t>
  </si>
  <si>
    <t>216039</t>
  </si>
  <si>
    <t>Fuentes Villegas, Luis Andrés</t>
  </si>
  <si>
    <t>216040</t>
  </si>
  <si>
    <t>Galicia Marroquin, Elizabeth Mariel</t>
  </si>
  <si>
    <t>216021</t>
  </si>
  <si>
    <t>García Mirón, Paula Renata</t>
  </si>
  <si>
    <t>216033</t>
  </si>
  <si>
    <t>García Salan, Alexa</t>
  </si>
  <si>
    <t>216048</t>
  </si>
  <si>
    <t>García-Arroba Callejas, Maripaz</t>
  </si>
  <si>
    <t>216097</t>
  </si>
  <si>
    <t>González Alvarado, Daniel André</t>
  </si>
  <si>
    <t>216035</t>
  </si>
  <si>
    <t>Herrera Argueta, Emilia</t>
  </si>
  <si>
    <t>216043</t>
  </si>
  <si>
    <t>Juárez Callejas, Sury Andrea</t>
  </si>
  <si>
    <t>216051</t>
  </si>
  <si>
    <t>Lacan Saraccini, Marcos</t>
  </si>
  <si>
    <t>216149</t>
  </si>
  <si>
    <t>Lao Peng, Jessica</t>
  </si>
  <si>
    <t>216002</t>
  </si>
  <si>
    <t>Mejía Polanco, Camila Alejandra</t>
  </si>
  <si>
    <t>216098</t>
  </si>
  <si>
    <t xml:space="preserve">Mondal Padilla, Marianna Sofía </t>
  </si>
  <si>
    <t>218107</t>
  </si>
  <si>
    <t>Monzón Saenz, Javier Alejandro</t>
  </si>
  <si>
    <t>216038</t>
  </si>
  <si>
    <t>Perdomo Morales, Giulianna</t>
  </si>
  <si>
    <t>216071</t>
  </si>
  <si>
    <t>Pineda Monroy, Isabella</t>
  </si>
  <si>
    <t>216015</t>
  </si>
  <si>
    <t>Ramos Sarg, José Adrián</t>
  </si>
  <si>
    <t>216061</t>
  </si>
  <si>
    <t>Rivas Aceituno, José Andrés</t>
  </si>
  <si>
    <t>216070</t>
  </si>
  <si>
    <t>Rodas Jauregui, Kevin Daniel</t>
  </si>
  <si>
    <t>216047</t>
  </si>
  <si>
    <t>Rubio Sandoval, Guillermo Nicolas</t>
  </si>
  <si>
    <t>216027</t>
  </si>
  <si>
    <t>Santizo Gatica, Valentina</t>
  </si>
  <si>
    <t>216078</t>
  </si>
  <si>
    <t>Vásquez Paniagua, Diego Estuardo</t>
  </si>
  <si>
    <t>219092</t>
  </si>
  <si>
    <t xml:space="preserve">Videz Solares, Diego Armando </t>
  </si>
  <si>
    <t>218104</t>
  </si>
  <si>
    <t>Zamora Sierra, Diego Andrés</t>
  </si>
  <si>
    <t>GRAMM033A</t>
  </si>
  <si>
    <t>033B</t>
  </si>
  <si>
    <t>Tercero Básico B</t>
  </si>
  <si>
    <t>216080</t>
  </si>
  <si>
    <t>Anguiano Morales, Emma Grace</t>
  </si>
  <si>
    <t>216014</t>
  </si>
  <si>
    <t>Arevalo Martínez, Sebastian</t>
  </si>
  <si>
    <t>216067</t>
  </si>
  <si>
    <t xml:space="preserve">Argueta Mejia , Claudio Harel </t>
  </si>
  <si>
    <t>216081</t>
  </si>
  <si>
    <t>Barrios Castañeda, Santiago</t>
  </si>
  <si>
    <t>216095</t>
  </si>
  <si>
    <t>Cardona Torón, María Alejandra</t>
  </si>
  <si>
    <t>219107</t>
  </si>
  <si>
    <t>Cruz Samayoa, Sofía Alejandra</t>
  </si>
  <si>
    <t>218118</t>
  </si>
  <si>
    <t xml:space="preserve">De La Cruz Maldonado, Fernanda </t>
  </si>
  <si>
    <t>216042</t>
  </si>
  <si>
    <t>Franco De León , Martín</t>
  </si>
  <si>
    <t>216045</t>
  </si>
  <si>
    <t>García Martínez, Abel Esteban</t>
  </si>
  <si>
    <t>216156</t>
  </si>
  <si>
    <t>González Corzántes, Adriana</t>
  </si>
  <si>
    <t>222106</t>
  </si>
  <si>
    <t>González Ríos, Rudgard Adrián</t>
  </si>
  <si>
    <t>216046</t>
  </si>
  <si>
    <t xml:space="preserve">González Samayoa, Gabriel Antonio </t>
  </si>
  <si>
    <t>216160</t>
  </si>
  <si>
    <t>Guerra Loaiza, Mariandré</t>
  </si>
  <si>
    <t>218116</t>
  </si>
  <si>
    <t>Herrera Morales, David Estuardo</t>
  </si>
  <si>
    <t>216050</t>
  </si>
  <si>
    <t>Iscajoc Najarro, Lucia</t>
  </si>
  <si>
    <t>216090</t>
  </si>
  <si>
    <t>López Ruiz, José Gabriel</t>
  </si>
  <si>
    <t>216055</t>
  </si>
  <si>
    <t>López Vasquez, Danilo Caleb</t>
  </si>
  <si>
    <t>216056</t>
  </si>
  <si>
    <t>Marroquín Campaignac, Lara Nicolle</t>
  </si>
  <si>
    <t>216088</t>
  </si>
  <si>
    <t>Mendoza Morales, Solara</t>
  </si>
  <si>
    <t>216068</t>
  </si>
  <si>
    <t>Molina Cruz, Rodrigo</t>
  </si>
  <si>
    <t>216030</t>
  </si>
  <si>
    <t>Montenegro Ordonéz, Juan Pablo</t>
  </si>
  <si>
    <t>216062</t>
  </si>
  <si>
    <t>Montiel Molina, Walter Adrián</t>
  </si>
  <si>
    <t>216017</t>
  </si>
  <si>
    <t>Moscoso Solares, Rafael André</t>
  </si>
  <si>
    <t>218113</t>
  </si>
  <si>
    <t>Palacios Leal , Fatima Montserrat</t>
  </si>
  <si>
    <t>218115</t>
  </si>
  <si>
    <t>Ramos Conde, Sofía Gabriela</t>
  </si>
  <si>
    <t>216111</t>
  </si>
  <si>
    <t>Roca de La Roca, Melissa</t>
  </si>
  <si>
    <t>219106</t>
  </si>
  <si>
    <t xml:space="preserve">Román García, Victoria Marian </t>
  </si>
  <si>
    <t>216073</t>
  </si>
  <si>
    <t>Sequeira Oliva, María Ximena</t>
  </si>
  <si>
    <t>216083</t>
  </si>
  <si>
    <t>Velasquez Abdalla, Valerie Pamela</t>
  </si>
  <si>
    <t>216085</t>
  </si>
  <si>
    <t>Velásquez Molina, Diego Alejandro</t>
  </si>
  <si>
    <t>216084</t>
  </si>
  <si>
    <t>Velásquez Molina, José Fernando</t>
  </si>
  <si>
    <t>GRAMM033B</t>
  </si>
  <si>
    <t>044A</t>
  </si>
  <si>
    <t>Cuarto Bach CCLL A</t>
  </si>
  <si>
    <t>214006</t>
  </si>
  <si>
    <t>Aguilar Bolaños, Camila</t>
  </si>
  <si>
    <t>214008</t>
  </si>
  <si>
    <t>Aguirre Johnson, Emily Catherine</t>
  </si>
  <si>
    <t>214018</t>
  </si>
  <si>
    <t>Alonzo Cordero, Juan Ignacio</t>
  </si>
  <si>
    <t>216066</t>
  </si>
  <si>
    <t>Arévalo García, Javier David</t>
  </si>
  <si>
    <t>216136</t>
  </si>
  <si>
    <t>Arriola Sanchez, Danna Stephanie</t>
  </si>
  <si>
    <t>214226</t>
  </si>
  <si>
    <t>Cordero Morales, Paulina</t>
  </si>
  <si>
    <t>214301</t>
  </si>
  <si>
    <t>del Cid Figueroa, Rafael</t>
  </si>
  <si>
    <t>214315</t>
  </si>
  <si>
    <t>Díaz Vivés, Arturo Félipe</t>
  </si>
  <si>
    <t>214388</t>
  </si>
  <si>
    <t>García Calderón, Daniela Carolina</t>
  </si>
  <si>
    <t>226040</t>
  </si>
  <si>
    <t>García Ordoñez, Daniel André</t>
  </si>
  <si>
    <t>214493</t>
  </si>
  <si>
    <t>Hernández Gómez, Emiliano</t>
  </si>
  <si>
    <t>214548</t>
  </si>
  <si>
    <t>Lemus Serrano, Elizabeth Rubí</t>
  </si>
  <si>
    <t>214553</t>
  </si>
  <si>
    <t>Leonardo Zambrano, María Andrea</t>
  </si>
  <si>
    <t>216153</t>
  </si>
  <si>
    <t>Loreto Vásquez, Valentina Mia</t>
  </si>
  <si>
    <t>214602</t>
  </si>
  <si>
    <t>Luna Pereda, Sarah Sofía</t>
  </si>
  <si>
    <t>214701</t>
  </si>
  <si>
    <t>Montenegro Reyes, Rony Alejandro</t>
  </si>
  <si>
    <t>214722</t>
  </si>
  <si>
    <t>Morales López, Karla María</t>
  </si>
  <si>
    <t>214752</t>
  </si>
  <si>
    <t>Noriega Gomez, Mariana Isabel</t>
  </si>
  <si>
    <t>214760</t>
  </si>
  <si>
    <t>Ochoa Luna, Jose Javier</t>
  </si>
  <si>
    <t>216077</t>
  </si>
  <si>
    <t>Padilla Padilla, José Miguel</t>
  </si>
  <si>
    <t>214824</t>
  </si>
  <si>
    <t>Pérez Ponce, Andrés José</t>
  </si>
  <si>
    <t>214845</t>
  </si>
  <si>
    <t>Porras Vargas, Rodrigo</t>
  </si>
  <si>
    <t>214853</t>
  </si>
  <si>
    <t>Portillo Gutiérrez, Carlos Joaquin</t>
  </si>
  <si>
    <t>214895</t>
  </si>
  <si>
    <t>Recinos Manzo, Luis Enrique</t>
  </si>
  <si>
    <t>214918</t>
  </si>
  <si>
    <t>Rivas Aceituno, José Eduardo</t>
  </si>
  <si>
    <t>214935</t>
  </si>
  <si>
    <t>Rodríguez García, Luis Armando</t>
  </si>
  <si>
    <t>214936</t>
  </si>
  <si>
    <t>Rodríguez González, Jose Fernando</t>
  </si>
  <si>
    <t>214991</t>
  </si>
  <si>
    <t>Salaverria Rojas, Tomás André</t>
  </si>
  <si>
    <t>215042</t>
  </si>
  <si>
    <t>Sosa Herrera, Fabiana Gabriela</t>
  </si>
  <si>
    <t>215149</t>
  </si>
  <si>
    <t>Soto Godoy, José Daniel</t>
  </si>
  <si>
    <t>215132</t>
  </si>
  <si>
    <t>Zarceño Godoy, Gonzalo</t>
  </si>
  <si>
    <t>GRAMM044A</t>
  </si>
  <si>
    <t>044B</t>
  </si>
  <si>
    <t>Cuarto Bach CCLL B</t>
  </si>
  <si>
    <t>214094</t>
  </si>
  <si>
    <t>Barillas García, Valeria Nicolle</t>
  </si>
  <si>
    <t>214110</t>
  </si>
  <si>
    <t>Berganza Veliz, Sara María</t>
  </si>
  <si>
    <t>214115</t>
  </si>
  <si>
    <t>Borrayo de León, Camila</t>
  </si>
  <si>
    <t>214116</t>
  </si>
  <si>
    <t>Boy Roca, José Pablo</t>
  </si>
  <si>
    <t>214125</t>
  </si>
  <si>
    <t>Búcaro Sosa, Marco Tulio</t>
  </si>
  <si>
    <t>214166</t>
  </si>
  <si>
    <t>Castellanos Rosemberg, Valeria Sofía</t>
  </si>
  <si>
    <t>216151</t>
  </si>
  <si>
    <t>Cosillo Monteros, Mariana Sofía</t>
  </si>
  <si>
    <t>217103</t>
  </si>
  <si>
    <t>Cruz Agreda, Nicolás Andrés</t>
  </si>
  <si>
    <t>214280</t>
  </si>
  <si>
    <t>de León Hernández, Vanesa Daniela</t>
  </si>
  <si>
    <t>214318</t>
  </si>
  <si>
    <t>Domínguez Roldán, Santiago</t>
  </si>
  <si>
    <t>214320</t>
  </si>
  <si>
    <t>Duarte López, Katherine Frida</t>
  </si>
  <si>
    <t>217097</t>
  </si>
  <si>
    <t>Ericastilla Monroy, Santiago</t>
  </si>
  <si>
    <t>214343</t>
  </si>
  <si>
    <t>Fernández Aldana, Sebastián</t>
  </si>
  <si>
    <t>214396</t>
  </si>
  <si>
    <t>García Maldonado, Julián Emilio</t>
  </si>
  <si>
    <t>214453</t>
  </si>
  <si>
    <t>González Pozuelos, María Victoria</t>
  </si>
  <si>
    <t>214572</t>
  </si>
  <si>
    <t>López Gutiérrez, Daniela Alejandra</t>
  </si>
  <si>
    <t>214609</t>
  </si>
  <si>
    <t>Maldonado Arriola, Juan Marcos</t>
  </si>
  <si>
    <t>219115</t>
  </si>
  <si>
    <t>Manzo Ortega, Marcela</t>
  </si>
  <si>
    <t>221090</t>
  </si>
  <si>
    <t>Marroquin Lacan, Nicolás</t>
  </si>
  <si>
    <t>214668</t>
  </si>
  <si>
    <t>Mendizabal Recinos, Annika María</t>
  </si>
  <si>
    <t>214707</t>
  </si>
  <si>
    <t>Monterroso Rodríguez, Ana Lucía</t>
  </si>
  <si>
    <t>214743</t>
  </si>
  <si>
    <t>Najera Gómez, José Andres</t>
  </si>
  <si>
    <t>214759</t>
  </si>
  <si>
    <t>Ochoa Gálvez, Larissa Isabella</t>
  </si>
  <si>
    <t>214763</t>
  </si>
  <si>
    <t>Olavarrueth Javier, Rafael Estuardo</t>
  </si>
  <si>
    <t>214796</t>
  </si>
  <si>
    <t>Palacios Montenegro, Fernando José</t>
  </si>
  <si>
    <t>214802</t>
  </si>
  <si>
    <t>Palomo Aviles, Mateo Andres</t>
  </si>
  <si>
    <t>214831</t>
  </si>
  <si>
    <t>Pineda Monroy, Santiago</t>
  </si>
  <si>
    <t>214916</t>
  </si>
  <si>
    <t>Ríos Noriega, Martín Estuardo</t>
  </si>
  <si>
    <t>214982</t>
  </si>
  <si>
    <t>Salazar García, Alejandro</t>
  </si>
  <si>
    <t>215062</t>
  </si>
  <si>
    <t>Tejada Alvarado, Nicolás Alejandro</t>
  </si>
  <si>
    <t>215063</t>
  </si>
  <si>
    <t>Tejeda Castellanos, Rochelle Sofía</t>
  </si>
  <si>
    <t>215069</t>
  </si>
  <si>
    <t>Toledo Hurtado, Jose David</t>
  </si>
  <si>
    <t>GRAMM044B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</si>
</sst>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6"/>
      <color rgb="FF0000FF"/>
      <name val="Tahoma"/>
      <family val="2"/>
    </font>
    <font>
      <b/>
      <sz val="12"/>
      <color rgb="FF008000"/>
      <name val="Tahoma"/>
      <family val="2"/>
    </font>
    <font>
      <b/>
      <sz val="16"/>
      <color rgb="FFFF0000"/>
      <name val="Tahoma"/>
      <family val="2"/>
    </font>
    <font>
      <b/>
      <sz val="12"/>
      <color rgb="FF0000FF"/>
      <name val="Tahoma"/>
      <family val="2"/>
    </font>
    <font>
      <b/>
      <sz val="16"/>
      <color rgb="FFFFFFFF"/>
      <name val="Tahoma"/>
      <family val="2"/>
    </font>
    <font>
      <b/>
      <sz val="12"/>
      <color rgb="FFFF0000"/>
      <name val="Tahoma"/>
      <family val="2"/>
    </font>
    <font>
      <b/>
      <sz val="8"/>
      <color rgb="FF0000FF"/>
      <name val="Tahoma"/>
      <family val="2"/>
    </font>
    <font>
      <b/>
      <sz val="11"/>
      <color rgb="FF0000FF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4" fillId="2" borderId="1" xfId="0" applyFont="1" applyFill="1" applyBorder="1" applyAlignment="1">
      <alignment horizontal="left"/>
    </xf>
    <xf numFmtId="0" fontId="5" fillId="0" borderId="0" xfId="0" applyFont="1" applyAlignment="1">
      <alignment horizontal="left"/>
    </xf>
    <xf numFmtId="0" fontId="4" fillId="2" borderId="1" xfId="0" applyFont="1" applyFill="1" applyBorder="1" applyAlignment="1"/>
    <xf numFmtId="0" fontId="6" fillId="2" borderId="1" xfId="0" applyFont="1" applyFill="1" applyBorder="1" applyAlignment="1">
      <alignment horizontal="left"/>
    </xf>
    <xf numFmtId="0" fontId="7" fillId="0" borderId="0" xfId="0" applyFont="1" applyAlignment="1">
      <alignment horizontal="left"/>
    </xf>
    <xf numFmtId="0" fontId="2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9" fillId="0" borderId="1" xfId="0" applyFont="1" applyFill="1" applyBorder="1"/>
    <xf numFmtId="0" fontId="8" fillId="0" borderId="1" xfId="0" applyFont="1" applyFill="1" applyBorder="1"/>
    <xf numFmtId="0" fontId="8" fillId="3" borderId="1" xfId="0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E97A1-0ECD-44B0-8A1B-00713F3C0D72}">
  <dimension ref="A1:P32"/>
  <sheetViews>
    <sheetView tabSelected="1"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8.5703125" bestFit="1" customWidth="1"/>
    <col min="4" max="9" width="4.28515625" bestFit="1" customWidth="1"/>
    <col min="10" max="12" width="3.7109375" customWidth="1"/>
    <col min="13" max="13" width="7.7109375" bestFit="1" customWidth="1"/>
    <col min="14" max="14" width="7.85546875" bestFit="1" customWidth="1"/>
    <col min="15" max="15" width="8.2851562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1</v>
      </c>
      <c r="C1" s="1" t="s">
        <v>2</v>
      </c>
      <c r="D1" s="5" t="s">
        <v>74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1" t="s">
        <v>14</v>
      </c>
      <c r="B3" s="11">
        <v>1</v>
      </c>
      <c r="C3" s="12" t="s">
        <v>15</v>
      </c>
      <c r="D3" s="13">
        <v>93</v>
      </c>
      <c r="E3" s="13">
        <v>98</v>
      </c>
      <c r="F3" s="13">
        <v>94</v>
      </c>
      <c r="G3" s="14"/>
      <c r="H3" s="13"/>
      <c r="I3" s="13"/>
      <c r="J3" s="13"/>
      <c r="M3">
        <f>D3+E3+F3+G3+H3</f>
        <v>285</v>
      </c>
      <c r="N3">
        <f>D3*0.17+E3*0.17+F3*0.17+G3*0.17+H3*0.17</f>
        <v>48.45</v>
      </c>
      <c r="O3">
        <f>I3*0.15</f>
        <v>0</v>
      </c>
      <c r="P3">
        <f>ROUND(N3+O3,0)</f>
        <v>48</v>
      </c>
    </row>
    <row r="4" spans="1:16" x14ac:dyDescent="0.25">
      <c r="A4" s="11" t="s">
        <v>16</v>
      </c>
      <c r="B4" s="11">
        <v>2</v>
      </c>
      <c r="C4" s="12" t="s">
        <v>17</v>
      </c>
      <c r="D4" s="13">
        <v>87</v>
      </c>
      <c r="E4" s="13">
        <v>89</v>
      </c>
      <c r="F4" s="13">
        <v>88</v>
      </c>
      <c r="G4" s="14"/>
      <c r="H4" s="13"/>
      <c r="I4" s="13"/>
      <c r="J4" s="13"/>
      <c r="M4">
        <f>D4+E4+F4+G4+H4</f>
        <v>264</v>
      </c>
      <c r="N4">
        <f>D4*0.17+E4*0.17+F4*0.17+G4*0.17+H4*0.17</f>
        <v>44.88</v>
      </c>
      <c r="O4">
        <f>I4*0.15</f>
        <v>0</v>
      </c>
      <c r="P4">
        <f>ROUND(N4+O4,0)</f>
        <v>45</v>
      </c>
    </row>
    <row r="5" spans="1:16" x14ac:dyDescent="0.25">
      <c r="A5" s="11" t="s">
        <v>18</v>
      </c>
      <c r="B5" s="11">
        <v>3</v>
      </c>
      <c r="C5" s="12" t="s">
        <v>19</v>
      </c>
      <c r="D5" s="13">
        <v>88</v>
      </c>
      <c r="E5" s="13">
        <v>92</v>
      </c>
      <c r="F5" s="13">
        <v>80</v>
      </c>
      <c r="G5" s="14"/>
      <c r="H5" s="13"/>
      <c r="I5" s="13"/>
      <c r="J5" s="13"/>
      <c r="M5">
        <f>D5+E5+F5+G5+H5</f>
        <v>260</v>
      </c>
      <c r="N5">
        <f>D5*0.17+E5*0.17+F5*0.17+G5*0.17+H5*0.17</f>
        <v>44.2</v>
      </c>
      <c r="O5">
        <f>I5*0.15</f>
        <v>0</v>
      </c>
      <c r="P5">
        <f>ROUND(N5+O5,0)</f>
        <v>44</v>
      </c>
    </row>
    <row r="6" spans="1:16" x14ac:dyDescent="0.25">
      <c r="A6" s="11" t="s">
        <v>20</v>
      </c>
      <c r="B6" s="11">
        <v>4</v>
      </c>
      <c r="C6" s="12" t="s">
        <v>21</v>
      </c>
      <c r="D6" s="13">
        <v>78</v>
      </c>
      <c r="E6" s="13">
        <v>84</v>
      </c>
      <c r="F6" s="13">
        <v>78</v>
      </c>
      <c r="G6" s="14"/>
      <c r="H6" s="13"/>
      <c r="I6" s="13"/>
      <c r="J6" s="13"/>
      <c r="M6">
        <f>D6+E6+F6+G6+H6</f>
        <v>240</v>
      </c>
      <c r="N6">
        <f>D6*0.17+E6*0.17+F6*0.17+G6*0.17+H6*0.17</f>
        <v>40.800000000000004</v>
      </c>
      <c r="O6">
        <f>I6*0.15</f>
        <v>0</v>
      </c>
      <c r="P6">
        <f>ROUND(N6+O6,0)</f>
        <v>41</v>
      </c>
    </row>
    <row r="7" spans="1:16" x14ac:dyDescent="0.25">
      <c r="A7" s="11" t="s">
        <v>22</v>
      </c>
      <c r="B7" s="11">
        <v>5</v>
      </c>
      <c r="C7" s="12" t="s">
        <v>23</v>
      </c>
      <c r="D7" s="13">
        <v>79</v>
      </c>
      <c r="E7" s="13">
        <v>88</v>
      </c>
      <c r="F7" s="13">
        <v>85</v>
      </c>
      <c r="G7" s="14"/>
      <c r="H7" s="13"/>
      <c r="I7" s="13"/>
      <c r="J7" s="13"/>
      <c r="M7">
        <f>D7+E7+F7+G7+H7</f>
        <v>252</v>
      </c>
      <c r="N7">
        <f>D7*0.17+E7*0.17+F7*0.17+G7*0.17+H7*0.17</f>
        <v>42.84</v>
      </c>
      <c r="O7">
        <f>I7*0.15</f>
        <v>0</v>
      </c>
      <c r="P7">
        <f>ROUND(N7+O7,0)</f>
        <v>43</v>
      </c>
    </row>
    <row r="8" spans="1:16" x14ac:dyDescent="0.25">
      <c r="A8" s="11" t="s">
        <v>24</v>
      </c>
      <c r="B8" s="11">
        <v>6</v>
      </c>
      <c r="C8" s="12" t="s">
        <v>25</v>
      </c>
      <c r="D8" s="13">
        <v>82</v>
      </c>
      <c r="E8" s="13">
        <v>93</v>
      </c>
      <c r="F8" s="13">
        <v>88</v>
      </c>
      <c r="G8" s="14"/>
      <c r="H8" s="13"/>
      <c r="I8" s="13"/>
      <c r="J8" s="13"/>
      <c r="M8">
        <f>D8+E8+F8+G8+H8</f>
        <v>263</v>
      </c>
      <c r="N8">
        <f>D8*0.17+E8*0.17+F8*0.17+G8*0.17+H8*0.17</f>
        <v>44.71</v>
      </c>
      <c r="O8">
        <f>I8*0.15</f>
        <v>0</v>
      </c>
      <c r="P8">
        <f>ROUND(N8+O8,0)</f>
        <v>45</v>
      </c>
    </row>
    <row r="9" spans="1:16" x14ac:dyDescent="0.25">
      <c r="A9" s="11" t="s">
        <v>26</v>
      </c>
      <c r="B9" s="11">
        <v>7</v>
      </c>
      <c r="C9" s="12" t="s">
        <v>27</v>
      </c>
      <c r="D9" s="13">
        <v>65</v>
      </c>
      <c r="E9" s="13">
        <v>67</v>
      </c>
      <c r="F9" s="13">
        <v>68</v>
      </c>
      <c r="G9" s="14"/>
      <c r="H9" s="13"/>
      <c r="I9" s="13"/>
      <c r="J9" s="13"/>
      <c r="M9">
        <f>D9+E9+F9+G9+H9</f>
        <v>200</v>
      </c>
      <c r="N9">
        <f>D9*0.17+E9*0.17+F9*0.17+G9*0.17+H9*0.17</f>
        <v>34</v>
      </c>
      <c r="O9">
        <f>I9*0.15</f>
        <v>0</v>
      </c>
      <c r="P9">
        <f>ROUND(N9+O9,0)</f>
        <v>34</v>
      </c>
    </row>
    <row r="10" spans="1:16" x14ac:dyDescent="0.25">
      <c r="A10" s="11" t="s">
        <v>28</v>
      </c>
      <c r="B10" s="11">
        <v>8</v>
      </c>
      <c r="C10" s="12" t="s">
        <v>29</v>
      </c>
      <c r="D10" s="13">
        <v>81</v>
      </c>
      <c r="E10" s="13">
        <v>79</v>
      </c>
      <c r="F10" s="13">
        <v>84</v>
      </c>
      <c r="G10" s="14"/>
      <c r="H10" s="13"/>
      <c r="I10" s="13"/>
      <c r="J10" s="13"/>
      <c r="M10">
        <f>D10+E10+F10+G10+H10</f>
        <v>244</v>
      </c>
      <c r="N10">
        <f>D10*0.17+E10*0.17+F10*0.17+G10*0.17+H10*0.17</f>
        <v>41.480000000000004</v>
      </c>
      <c r="O10">
        <f>I10*0.15</f>
        <v>0</v>
      </c>
      <c r="P10">
        <f>ROUND(N10+O10,0)</f>
        <v>41</v>
      </c>
    </row>
    <row r="11" spans="1:16" x14ac:dyDescent="0.25">
      <c r="A11" s="11" t="s">
        <v>30</v>
      </c>
      <c r="B11" s="11">
        <v>9</v>
      </c>
      <c r="C11" s="12" t="s">
        <v>31</v>
      </c>
      <c r="D11" s="13">
        <v>62</v>
      </c>
      <c r="E11" s="13">
        <v>72</v>
      </c>
      <c r="F11" s="13">
        <v>70</v>
      </c>
      <c r="G11" s="14"/>
      <c r="H11" s="13"/>
      <c r="I11" s="13"/>
      <c r="J11" s="13"/>
      <c r="M11">
        <f>D11+E11+F11+G11+H11</f>
        <v>204</v>
      </c>
      <c r="N11">
        <f>D11*0.17+E11*0.17+F11*0.17+G11*0.17+H11*0.17</f>
        <v>34.68</v>
      </c>
      <c r="O11">
        <f>I11*0.15</f>
        <v>0</v>
      </c>
      <c r="P11">
        <f>ROUND(N11+O11,0)</f>
        <v>35</v>
      </c>
    </row>
    <row r="12" spans="1:16" x14ac:dyDescent="0.25">
      <c r="A12" s="11" t="s">
        <v>32</v>
      </c>
      <c r="B12" s="11">
        <v>10</v>
      </c>
      <c r="C12" s="12" t="s">
        <v>33</v>
      </c>
      <c r="D12" s="13">
        <v>82</v>
      </c>
      <c r="E12" s="13">
        <v>95</v>
      </c>
      <c r="F12" s="13">
        <v>85</v>
      </c>
      <c r="G12" s="14"/>
      <c r="H12" s="13"/>
      <c r="I12" s="13"/>
      <c r="J12" s="13"/>
      <c r="M12">
        <f>D12+E12+F12+G12+H12</f>
        <v>262</v>
      </c>
      <c r="N12">
        <f>D12*0.17+E12*0.17+F12*0.17+G12*0.17+H12*0.17</f>
        <v>44.540000000000006</v>
      </c>
      <c r="O12">
        <f>I12*0.15</f>
        <v>0</v>
      </c>
      <c r="P12">
        <f>ROUND(N12+O12,0)</f>
        <v>45</v>
      </c>
    </row>
    <row r="13" spans="1:16" x14ac:dyDescent="0.25">
      <c r="A13" s="11" t="s">
        <v>34</v>
      </c>
      <c r="B13" s="11">
        <v>11</v>
      </c>
      <c r="C13" s="12" t="s">
        <v>35</v>
      </c>
      <c r="D13" s="13">
        <v>82</v>
      </c>
      <c r="E13" s="13">
        <v>93</v>
      </c>
      <c r="F13" s="13">
        <v>88</v>
      </c>
      <c r="G13" s="14"/>
      <c r="H13" s="13"/>
      <c r="I13" s="13"/>
      <c r="J13" s="13"/>
      <c r="M13">
        <f>D13+E13+F13+G13+H13</f>
        <v>263</v>
      </c>
      <c r="N13">
        <f>D13*0.17+E13*0.17+F13*0.17+G13*0.17+H13*0.17</f>
        <v>44.71</v>
      </c>
      <c r="O13">
        <f>I13*0.15</f>
        <v>0</v>
      </c>
      <c r="P13">
        <f>ROUND(N13+O13,0)</f>
        <v>45</v>
      </c>
    </row>
    <row r="14" spans="1:16" x14ac:dyDescent="0.25">
      <c r="A14" s="11" t="s">
        <v>36</v>
      </c>
      <c r="B14" s="11">
        <v>12</v>
      </c>
      <c r="C14" s="12" t="s">
        <v>37</v>
      </c>
      <c r="D14" s="13">
        <v>77</v>
      </c>
      <c r="E14" s="13">
        <v>88</v>
      </c>
      <c r="F14" s="13">
        <v>82</v>
      </c>
      <c r="G14" s="14"/>
      <c r="H14" s="13"/>
      <c r="I14" s="13"/>
      <c r="J14" s="13"/>
      <c r="M14">
        <f>D14+E14+F14+G14+H14</f>
        <v>247</v>
      </c>
      <c r="N14">
        <f>D14*0.17+E14*0.17+F14*0.17+G14*0.17+H14*0.17</f>
        <v>41.990000000000009</v>
      </c>
      <c r="O14">
        <f>I14*0.15</f>
        <v>0</v>
      </c>
      <c r="P14">
        <f>ROUND(N14+O14,0)</f>
        <v>42</v>
      </c>
    </row>
    <row r="15" spans="1:16" x14ac:dyDescent="0.25">
      <c r="A15" s="11" t="s">
        <v>38</v>
      </c>
      <c r="B15" s="11">
        <v>13</v>
      </c>
      <c r="C15" s="12" t="s">
        <v>39</v>
      </c>
      <c r="D15" s="13">
        <v>56</v>
      </c>
      <c r="E15" s="13">
        <v>74</v>
      </c>
      <c r="F15" s="13">
        <v>71</v>
      </c>
      <c r="G15" s="14"/>
      <c r="H15" s="13"/>
      <c r="I15" s="13"/>
      <c r="J15" s="13"/>
      <c r="M15">
        <f>D15+E15+F15+G15+H15</f>
        <v>201</v>
      </c>
      <c r="N15">
        <f>D15*0.17+E15*0.17+F15*0.17+G15*0.17+H15*0.17</f>
        <v>34.17</v>
      </c>
      <c r="O15">
        <f>I15*0.15</f>
        <v>0</v>
      </c>
      <c r="P15">
        <f>ROUND(N15+O15,0)</f>
        <v>34</v>
      </c>
    </row>
    <row r="16" spans="1:16" x14ac:dyDescent="0.25">
      <c r="A16" s="11" t="s">
        <v>40</v>
      </c>
      <c r="B16" s="11">
        <v>14</v>
      </c>
      <c r="C16" s="12" t="s">
        <v>41</v>
      </c>
      <c r="D16" s="13">
        <v>60</v>
      </c>
      <c r="E16" s="13">
        <v>66</v>
      </c>
      <c r="F16" s="13">
        <v>62</v>
      </c>
      <c r="G16" s="14"/>
      <c r="H16" s="13"/>
      <c r="I16" s="13"/>
      <c r="J16" s="13"/>
      <c r="M16">
        <f>D16+E16+F16+G16+H16</f>
        <v>188</v>
      </c>
      <c r="N16">
        <f>D16*0.17+E16*0.17+F16*0.17+G16*0.17+H16*0.17</f>
        <v>31.96</v>
      </c>
      <c r="O16">
        <f>I16*0.15</f>
        <v>0</v>
      </c>
      <c r="P16">
        <f>ROUND(N16+O16,0)</f>
        <v>32</v>
      </c>
    </row>
    <row r="17" spans="1:16" x14ac:dyDescent="0.25">
      <c r="A17" s="11" t="s">
        <v>42</v>
      </c>
      <c r="B17" s="11">
        <v>15</v>
      </c>
      <c r="C17" s="12" t="s">
        <v>43</v>
      </c>
      <c r="D17" s="13">
        <v>60</v>
      </c>
      <c r="E17" s="13">
        <v>68</v>
      </c>
      <c r="F17" s="13">
        <v>60</v>
      </c>
      <c r="G17" s="14"/>
      <c r="H17" s="13"/>
      <c r="I17" s="13"/>
      <c r="J17" s="13"/>
      <c r="M17">
        <f>D17+E17+F17+G17+H17</f>
        <v>188</v>
      </c>
      <c r="N17">
        <f>D17*0.17+E17*0.17+F17*0.17+G17*0.17+H17*0.17</f>
        <v>31.96</v>
      </c>
      <c r="O17">
        <f>I17*0.15</f>
        <v>0</v>
      </c>
      <c r="P17">
        <f>ROUND(N17+O17,0)</f>
        <v>32</v>
      </c>
    </row>
    <row r="18" spans="1:16" x14ac:dyDescent="0.25">
      <c r="A18" s="11" t="s">
        <v>44</v>
      </c>
      <c r="B18" s="11">
        <v>16</v>
      </c>
      <c r="C18" s="12" t="s">
        <v>45</v>
      </c>
      <c r="D18" s="13">
        <v>92</v>
      </c>
      <c r="E18" s="13">
        <v>94</v>
      </c>
      <c r="F18" s="13">
        <v>81</v>
      </c>
      <c r="G18" s="14"/>
      <c r="H18" s="13"/>
      <c r="I18" s="13"/>
      <c r="J18" s="13"/>
      <c r="M18">
        <f>D18+E18+F18+G18+H18</f>
        <v>267</v>
      </c>
      <c r="N18">
        <f>D18*0.17+E18*0.17+F18*0.17+G18*0.17+H18*0.17</f>
        <v>45.39</v>
      </c>
      <c r="O18">
        <f>I18*0.15</f>
        <v>0</v>
      </c>
      <c r="P18">
        <f>ROUND(N18+O18,0)</f>
        <v>45</v>
      </c>
    </row>
    <row r="19" spans="1:16" x14ac:dyDescent="0.25">
      <c r="A19" s="11" t="s">
        <v>46</v>
      </c>
      <c r="B19" s="11">
        <v>17</v>
      </c>
      <c r="C19" s="12" t="s">
        <v>47</v>
      </c>
      <c r="D19" s="13">
        <v>68</v>
      </c>
      <c r="E19" s="13">
        <v>78</v>
      </c>
      <c r="F19" s="13">
        <v>81</v>
      </c>
      <c r="G19" s="14"/>
      <c r="H19" s="13"/>
      <c r="I19" s="13"/>
      <c r="J19" s="13"/>
      <c r="M19">
        <f>D19+E19+F19+G19+H19</f>
        <v>227</v>
      </c>
      <c r="N19">
        <f>D19*0.17+E19*0.17+F19*0.17+G19*0.17+H19*0.17</f>
        <v>38.590000000000003</v>
      </c>
      <c r="O19">
        <f>I19*0.15</f>
        <v>0</v>
      </c>
      <c r="P19">
        <f>ROUND(N19+O19,0)</f>
        <v>39</v>
      </c>
    </row>
    <row r="20" spans="1:16" x14ac:dyDescent="0.25">
      <c r="A20" s="11" t="s">
        <v>48</v>
      </c>
      <c r="B20" s="11">
        <v>18</v>
      </c>
      <c r="C20" s="12" t="s">
        <v>49</v>
      </c>
      <c r="D20" s="13">
        <v>65</v>
      </c>
      <c r="E20" s="13">
        <v>69</v>
      </c>
      <c r="F20" s="13">
        <v>73</v>
      </c>
      <c r="G20" s="14"/>
      <c r="H20" s="13"/>
      <c r="I20" s="13"/>
      <c r="J20" s="13"/>
      <c r="M20">
        <f>D20+E20+F20+G20+H20</f>
        <v>207</v>
      </c>
      <c r="N20">
        <f>D20*0.17+E20*0.17+F20*0.17+G20*0.17+H20*0.17</f>
        <v>35.19</v>
      </c>
      <c r="O20">
        <f>I20*0.15</f>
        <v>0</v>
      </c>
      <c r="P20">
        <f>ROUND(N20+O20,0)</f>
        <v>35</v>
      </c>
    </row>
    <row r="21" spans="1:16" x14ac:dyDescent="0.25">
      <c r="A21" s="11" t="s">
        <v>50</v>
      </c>
      <c r="B21" s="11">
        <v>19</v>
      </c>
      <c r="C21" s="12" t="s">
        <v>51</v>
      </c>
      <c r="D21" s="13">
        <v>97</v>
      </c>
      <c r="E21" s="13">
        <v>99</v>
      </c>
      <c r="F21" s="13">
        <v>96</v>
      </c>
      <c r="G21" s="14"/>
      <c r="H21" s="13"/>
      <c r="I21" s="13"/>
      <c r="J21" s="13"/>
      <c r="M21">
        <f>D21+E21+F21+G21+H21</f>
        <v>292</v>
      </c>
      <c r="N21">
        <f>D21*0.17+E21*0.17+F21*0.17+G21*0.17+H21*0.17</f>
        <v>49.640000000000008</v>
      </c>
      <c r="O21">
        <f>I21*0.15</f>
        <v>0</v>
      </c>
      <c r="P21">
        <f>ROUND(N21+O21,0)</f>
        <v>50</v>
      </c>
    </row>
    <row r="22" spans="1:16" x14ac:dyDescent="0.25">
      <c r="A22" s="11" t="s">
        <v>52</v>
      </c>
      <c r="B22" s="11">
        <v>20</v>
      </c>
      <c r="C22" s="12" t="s">
        <v>53</v>
      </c>
      <c r="D22" s="13">
        <v>63</v>
      </c>
      <c r="E22" s="13">
        <v>72</v>
      </c>
      <c r="F22" s="13">
        <v>70</v>
      </c>
      <c r="G22" s="14"/>
      <c r="H22" s="13"/>
      <c r="I22" s="13"/>
      <c r="J22" s="13"/>
      <c r="M22">
        <f>D22+E22+F22+G22+H22</f>
        <v>205</v>
      </c>
      <c r="N22">
        <f>D22*0.17+E22*0.17+F22*0.17+G22*0.17+H22*0.17</f>
        <v>34.85</v>
      </c>
      <c r="O22">
        <f>I22*0.15</f>
        <v>0</v>
      </c>
      <c r="P22">
        <f>ROUND(N22+O22,0)</f>
        <v>35</v>
      </c>
    </row>
    <row r="23" spans="1:16" x14ac:dyDescent="0.25">
      <c r="A23" s="11" t="s">
        <v>54</v>
      </c>
      <c r="B23" s="11">
        <v>21</v>
      </c>
      <c r="C23" s="12" t="s">
        <v>55</v>
      </c>
      <c r="D23" s="13">
        <v>77</v>
      </c>
      <c r="E23" s="13">
        <v>87</v>
      </c>
      <c r="F23" s="13">
        <v>90</v>
      </c>
      <c r="G23" s="14"/>
      <c r="H23" s="13"/>
      <c r="I23" s="13"/>
      <c r="J23" s="13"/>
      <c r="M23">
        <f>D23+E23+F23+G23+H23</f>
        <v>254</v>
      </c>
      <c r="N23">
        <f>D23*0.17+E23*0.17+F23*0.17+G23*0.17+H23*0.17</f>
        <v>43.180000000000007</v>
      </c>
      <c r="O23">
        <f>I23*0.15</f>
        <v>0</v>
      </c>
      <c r="P23">
        <f>ROUND(N23+O23,0)</f>
        <v>43</v>
      </c>
    </row>
    <row r="24" spans="1:16" x14ac:dyDescent="0.25">
      <c r="A24" s="11" t="s">
        <v>56</v>
      </c>
      <c r="B24" s="11">
        <v>22</v>
      </c>
      <c r="C24" s="12" t="s">
        <v>57</v>
      </c>
      <c r="D24" s="13">
        <v>79</v>
      </c>
      <c r="E24" s="13">
        <v>90</v>
      </c>
      <c r="F24" s="13">
        <v>87</v>
      </c>
      <c r="G24" s="14"/>
      <c r="H24" s="13"/>
      <c r="I24" s="13"/>
      <c r="J24" s="13"/>
      <c r="M24">
        <f>D24+E24+F24+G24+H24</f>
        <v>256</v>
      </c>
      <c r="N24">
        <f>D24*0.17+E24*0.17+F24*0.17+G24*0.17+H24*0.17</f>
        <v>43.52</v>
      </c>
      <c r="O24">
        <f>I24*0.15</f>
        <v>0</v>
      </c>
      <c r="P24">
        <f>ROUND(N24+O24,0)</f>
        <v>44</v>
      </c>
    </row>
    <row r="25" spans="1:16" x14ac:dyDescent="0.25">
      <c r="A25" s="11" t="s">
        <v>58</v>
      </c>
      <c r="B25" s="11">
        <v>23</v>
      </c>
      <c r="C25" s="12" t="s">
        <v>59</v>
      </c>
      <c r="D25" s="13">
        <v>51</v>
      </c>
      <c r="E25" s="13">
        <v>58</v>
      </c>
      <c r="F25" s="13">
        <v>60</v>
      </c>
      <c r="G25" s="14"/>
      <c r="H25" s="13"/>
      <c r="I25" s="13"/>
      <c r="J25" s="13"/>
      <c r="M25">
        <f>D25+E25+F25+G25+H25</f>
        <v>169</v>
      </c>
      <c r="N25">
        <f>D25*0.17+E25*0.17+F25*0.17+G25*0.17+H25*0.17</f>
        <v>28.730000000000004</v>
      </c>
      <c r="O25">
        <f>I25*0.15</f>
        <v>0</v>
      </c>
      <c r="P25">
        <f>ROUND(N25+O25,0)</f>
        <v>29</v>
      </c>
    </row>
    <row r="26" spans="1:16" x14ac:dyDescent="0.25">
      <c r="A26" s="11" t="s">
        <v>60</v>
      </c>
      <c r="B26" s="11">
        <v>24</v>
      </c>
      <c r="C26" s="12" t="s">
        <v>61</v>
      </c>
      <c r="D26" s="13">
        <v>72</v>
      </c>
      <c r="E26" s="13">
        <v>82</v>
      </c>
      <c r="F26" s="13">
        <v>77</v>
      </c>
      <c r="G26" s="14"/>
      <c r="H26" s="13"/>
      <c r="I26" s="13"/>
      <c r="J26" s="13"/>
      <c r="M26">
        <f>D26+E26+F26+G26+H26</f>
        <v>231</v>
      </c>
      <c r="N26">
        <f>D26*0.17+E26*0.17+F26*0.17+G26*0.17+H26*0.17</f>
        <v>39.270000000000003</v>
      </c>
      <c r="O26">
        <f>I26*0.15</f>
        <v>0</v>
      </c>
      <c r="P26">
        <f>ROUND(N26+O26,0)</f>
        <v>39</v>
      </c>
    </row>
    <row r="27" spans="1:16" x14ac:dyDescent="0.25">
      <c r="A27" s="11" t="s">
        <v>62</v>
      </c>
      <c r="B27" s="11">
        <v>25</v>
      </c>
      <c r="C27" s="12" t="s">
        <v>63</v>
      </c>
      <c r="D27" s="13">
        <v>86</v>
      </c>
      <c r="E27" s="13">
        <v>98</v>
      </c>
      <c r="F27" s="13">
        <v>97</v>
      </c>
      <c r="G27" s="14"/>
      <c r="H27" s="13"/>
      <c r="I27" s="13"/>
      <c r="J27" s="13"/>
      <c r="M27">
        <f>D27+E27+F27+G27+H27</f>
        <v>281</v>
      </c>
      <c r="N27">
        <f>D27*0.17+E27*0.17+F27*0.17+G27*0.17+H27*0.17</f>
        <v>47.77</v>
      </c>
      <c r="O27">
        <f>I27*0.15</f>
        <v>0</v>
      </c>
      <c r="P27">
        <f>ROUND(N27+O27,0)</f>
        <v>48</v>
      </c>
    </row>
    <row r="28" spans="1:16" x14ac:dyDescent="0.25">
      <c r="A28" s="11" t="s">
        <v>64</v>
      </c>
      <c r="B28" s="11">
        <v>26</v>
      </c>
      <c r="C28" s="12" t="s">
        <v>65</v>
      </c>
      <c r="D28" s="13">
        <v>89</v>
      </c>
      <c r="E28" s="13">
        <v>99</v>
      </c>
      <c r="F28" s="13">
        <v>98</v>
      </c>
      <c r="G28" s="14"/>
      <c r="H28" s="13"/>
      <c r="I28" s="13"/>
      <c r="J28" s="13"/>
      <c r="M28">
        <f>D28+E28+F28+G28+H28</f>
        <v>286</v>
      </c>
      <c r="N28">
        <f>D28*0.17+E28*0.17+F28*0.17+G28*0.17+H28*0.17</f>
        <v>48.620000000000005</v>
      </c>
      <c r="O28">
        <f>I28*0.15</f>
        <v>0</v>
      </c>
      <c r="P28">
        <f>ROUND(N28+O28,0)</f>
        <v>49</v>
      </c>
    </row>
    <row r="29" spans="1:16" x14ac:dyDescent="0.25">
      <c r="A29" s="11" t="s">
        <v>66</v>
      </c>
      <c r="B29" s="11">
        <v>27</v>
      </c>
      <c r="C29" s="12" t="s">
        <v>67</v>
      </c>
      <c r="D29" s="13">
        <v>63</v>
      </c>
      <c r="E29" s="13">
        <v>69</v>
      </c>
      <c r="F29" s="13">
        <v>72</v>
      </c>
      <c r="G29" s="14"/>
      <c r="H29" s="13"/>
      <c r="I29" s="13"/>
      <c r="J29" s="13"/>
      <c r="M29">
        <f>D29+E29+F29+G29+H29</f>
        <v>204</v>
      </c>
      <c r="N29">
        <f>D29*0.17+E29*0.17+F29*0.17+G29*0.17+H29*0.17</f>
        <v>34.68</v>
      </c>
      <c r="O29">
        <f>I29*0.15</f>
        <v>0</v>
      </c>
      <c r="P29">
        <f>ROUND(N29+O29,0)</f>
        <v>35</v>
      </c>
    </row>
    <row r="30" spans="1:16" x14ac:dyDescent="0.25">
      <c r="A30" s="11" t="s">
        <v>68</v>
      </c>
      <c r="B30" s="11">
        <v>28</v>
      </c>
      <c r="C30" s="12" t="s">
        <v>69</v>
      </c>
      <c r="D30" s="13">
        <v>79</v>
      </c>
      <c r="E30" s="13">
        <v>86</v>
      </c>
      <c r="F30" s="13">
        <v>83</v>
      </c>
      <c r="G30" s="14"/>
      <c r="H30" s="13"/>
      <c r="I30" s="13"/>
      <c r="J30" s="13"/>
      <c r="M30">
        <f>D30+E30+F30+G30+H30</f>
        <v>248</v>
      </c>
      <c r="N30">
        <f>D30*0.17+E30*0.17+F30*0.17+G30*0.17+H30*0.17</f>
        <v>42.160000000000004</v>
      </c>
      <c r="O30">
        <f>I30*0.15</f>
        <v>0</v>
      </c>
      <c r="P30">
        <f>ROUND(N30+O30,0)</f>
        <v>42</v>
      </c>
    </row>
    <row r="31" spans="1:16" x14ac:dyDescent="0.25">
      <c r="A31" s="11" t="s">
        <v>70</v>
      </c>
      <c r="B31" s="11">
        <v>29</v>
      </c>
      <c r="C31" s="12" t="s">
        <v>71</v>
      </c>
      <c r="D31" s="13">
        <v>79</v>
      </c>
      <c r="E31" s="13">
        <v>96</v>
      </c>
      <c r="F31" s="13">
        <v>85</v>
      </c>
      <c r="G31" s="14"/>
      <c r="H31" s="13"/>
      <c r="I31" s="13"/>
      <c r="J31" s="13"/>
      <c r="M31">
        <f>D31+E31+F31+G31+H31</f>
        <v>260</v>
      </c>
      <c r="N31">
        <f>D31*0.17+E31*0.17+F31*0.17+G31*0.17+H31*0.17</f>
        <v>44.2</v>
      </c>
      <c r="O31">
        <f>I31*0.15</f>
        <v>0</v>
      </c>
      <c r="P31">
        <f>ROUND(N31+O31,0)</f>
        <v>44</v>
      </c>
    </row>
    <row r="32" spans="1:16" x14ac:dyDescent="0.25">
      <c r="A32" s="11" t="s">
        <v>72</v>
      </c>
      <c r="B32" s="11">
        <v>30</v>
      </c>
      <c r="C32" s="12" t="s">
        <v>73</v>
      </c>
      <c r="D32" s="13">
        <v>68</v>
      </c>
      <c r="E32" s="13">
        <v>88</v>
      </c>
      <c r="F32" s="13">
        <v>74</v>
      </c>
      <c r="G32" s="14"/>
      <c r="H32" s="13"/>
      <c r="I32" s="13"/>
      <c r="J32" s="13"/>
      <c r="M32">
        <f>D32+E32+F32+G32+H32</f>
        <v>230</v>
      </c>
      <c r="N32">
        <f>D32*0.17+E32*0.17+F32*0.17+G32*0.17+H32*0.17</f>
        <v>39.1</v>
      </c>
      <c r="O32">
        <f>I32*0.15</f>
        <v>0</v>
      </c>
      <c r="P32">
        <f>ROUND(N32+O32,0)</f>
        <v>39</v>
      </c>
    </row>
  </sheetData>
  <sheetProtection algorithmName="SHA-512" hashValue="FU/xpN6ipt4hTXzHfKTEoLqPnRmslbRIlvtbVLDjlYecdDnCjCieh8awUAmvbGrxq5y+qzDK1p75cf6ERFCiyQ==" saltValue="/dJ0kD19v4YwpzVngHeKpw==" spinCount="100000" sheet="1" objects="1" scenarios="1"/>
  <dataValidations count="30">
    <dataValidation type="whole" allowBlank="1" showInputMessage="1" showErrorMessage="1" errorTitle="Valor fuera de rango" error="Ingrese un valor correcto" sqref="G3" xr:uid="{D480BF74-6E4B-48D8-BC8A-B35598B95E59}">
      <formula1>0</formula1>
      <formula2>100</formula2>
    </dataValidation>
    <dataValidation type="whole" allowBlank="1" showInputMessage="1" showErrorMessage="1" errorTitle="Valor fuera de rango" error="Ingrese un valor correcto" sqref="G4" xr:uid="{261D959E-5759-4F8F-B70E-0CFDC7278EAD}">
      <formula1>0</formula1>
      <formula2>100</formula2>
    </dataValidation>
    <dataValidation type="whole" allowBlank="1" showInputMessage="1" showErrorMessage="1" errorTitle="Valor fuera de rango" error="Ingrese un valor correcto" sqref="G5" xr:uid="{FA77DD19-7C26-423D-A1FC-F2D5BF501341}">
      <formula1>0</formula1>
      <formula2>100</formula2>
    </dataValidation>
    <dataValidation type="whole" allowBlank="1" showInputMessage="1" showErrorMessage="1" errorTitle="Valor fuera de rango" error="Ingrese un valor correcto" sqref="G6" xr:uid="{D9D56B2F-198B-40F9-A04A-274CFB3F1054}">
      <formula1>0</formula1>
      <formula2>100</formula2>
    </dataValidation>
    <dataValidation type="whole" allowBlank="1" showInputMessage="1" showErrorMessage="1" errorTitle="Valor fuera de rango" error="Ingrese un valor correcto" sqref="G7" xr:uid="{FD3CF8E4-E17E-4123-8742-43341F091CEE}">
      <formula1>0</formula1>
      <formula2>100</formula2>
    </dataValidation>
    <dataValidation type="whole" allowBlank="1" showInputMessage="1" showErrorMessage="1" errorTitle="Valor fuera de rango" error="Ingrese un valor correcto" sqref="G8" xr:uid="{AE66F407-4240-4F82-B115-5DDD77B3CA01}">
      <formula1>0</formula1>
      <formula2>100</formula2>
    </dataValidation>
    <dataValidation type="whole" allowBlank="1" showInputMessage="1" showErrorMessage="1" errorTitle="Valor fuera de rango" error="Ingrese un valor correcto" sqref="G9" xr:uid="{5580E0AB-CA10-4277-BF39-FD47E002BBDD}">
      <formula1>0</formula1>
      <formula2>100</formula2>
    </dataValidation>
    <dataValidation type="whole" allowBlank="1" showInputMessage="1" showErrorMessage="1" errorTitle="Valor fuera de rango" error="Ingrese un valor correcto" sqref="G10" xr:uid="{0797F5A9-6B90-40EB-8D9D-995C2F76B013}">
      <formula1>0</formula1>
      <formula2>100</formula2>
    </dataValidation>
    <dataValidation type="whole" allowBlank="1" showInputMessage="1" showErrorMessage="1" errorTitle="Valor fuera de rango" error="Ingrese un valor correcto" sqref="G11" xr:uid="{2CA83B2A-88D8-48B0-B49C-C1B73C21D432}">
      <formula1>0</formula1>
      <formula2>100</formula2>
    </dataValidation>
    <dataValidation type="whole" allowBlank="1" showInputMessage="1" showErrorMessage="1" errorTitle="Valor fuera de rango" error="Ingrese un valor correcto" sqref="G12" xr:uid="{C0AEF18D-6FA3-4733-AAD5-1C1A5E504ED5}">
      <formula1>0</formula1>
      <formula2>100</formula2>
    </dataValidation>
    <dataValidation type="whole" allowBlank="1" showInputMessage="1" showErrorMessage="1" errorTitle="Valor fuera de rango" error="Ingrese un valor correcto" sqref="G13" xr:uid="{6228DBB5-C502-4327-B541-850E407A964A}">
      <formula1>0</formula1>
      <formula2>100</formula2>
    </dataValidation>
    <dataValidation type="whole" allowBlank="1" showInputMessage="1" showErrorMessage="1" errorTitle="Valor fuera de rango" error="Ingrese un valor correcto" sqref="G14" xr:uid="{BEE85608-6639-45B5-870E-7FF804C0DA01}">
      <formula1>0</formula1>
      <formula2>100</formula2>
    </dataValidation>
    <dataValidation type="whole" allowBlank="1" showInputMessage="1" showErrorMessage="1" errorTitle="Valor fuera de rango" error="Ingrese un valor correcto" sqref="G15" xr:uid="{C2F79883-1885-4209-80E0-A24E16683BB4}">
      <formula1>0</formula1>
      <formula2>100</formula2>
    </dataValidation>
    <dataValidation type="whole" allowBlank="1" showInputMessage="1" showErrorMessage="1" errorTitle="Valor fuera de rango" error="Ingrese un valor correcto" sqref="G16" xr:uid="{FFCB4BD8-4113-46AB-8056-9E5D7A2A4132}">
      <formula1>0</formula1>
      <formula2>100</formula2>
    </dataValidation>
    <dataValidation type="whole" allowBlank="1" showInputMessage="1" showErrorMessage="1" errorTitle="Valor fuera de rango" error="Ingrese un valor correcto" sqref="G17" xr:uid="{0600F094-4EEA-4926-8FF2-F9363BBFF68F}">
      <formula1>0</formula1>
      <formula2>100</formula2>
    </dataValidation>
    <dataValidation type="whole" allowBlank="1" showInputMessage="1" showErrorMessage="1" errorTitle="Valor fuera de rango" error="Ingrese un valor correcto" sqref="G18" xr:uid="{0C060502-11B9-4C1D-9746-FB00388999B9}">
      <formula1>0</formula1>
      <formula2>100</formula2>
    </dataValidation>
    <dataValidation type="whole" allowBlank="1" showInputMessage="1" showErrorMessage="1" errorTitle="Valor fuera de rango" error="Ingrese un valor correcto" sqref="G19" xr:uid="{EE29CF55-F617-4021-AC5E-1ADC5C4E3CA4}">
      <formula1>0</formula1>
      <formula2>100</formula2>
    </dataValidation>
    <dataValidation type="whole" allowBlank="1" showInputMessage="1" showErrorMessage="1" errorTitle="Valor fuera de rango" error="Ingrese un valor correcto" sqref="G20" xr:uid="{12104A23-2CFF-4B06-8E80-028383771463}">
      <formula1>0</formula1>
      <formula2>100</formula2>
    </dataValidation>
    <dataValidation type="whole" allowBlank="1" showInputMessage="1" showErrorMessage="1" errorTitle="Valor fuera de rango" error="Ingrese un valor correcto" sqref="G21" xr:uid="{E5093C70-6A5B-4409-A133-CFA7BE39ADB6}">
      <formula1>0</formula1>
      <formula2>100</formula2>
    </dataValidation>
    <dataValidation type="whole" allowBlank="1" showInputMessage="1" showErrorMessage="1" errorTitle="Valor fuera de rango" error="Ingrese un valor correcto" sqref="G22" xr:uid="{C56EA56F-7283-4DC6-A7D1-5D3BBEF71465}">
      <formula1>0</formula1>
      <formula2>100</formula2>
    </dataValidation>
    <dataValidation type="whole" allowBlank="1" showInputMessage="1" showErrorMessage="1" errorTitle="Valor fuera de rango" error="Ingrese un valor correcto" sqref="G23" xr:uid="{1A8E62B0-0EA8-453B-8D21-815075FDB282}">
      <formula1>0</formula1>
      <formula2>100</formula2>
    </dataValidation>
    <dataValidation type="whole" allowBlank="1" showInputMessage="1" showErrorMessage="1" errorTitle="Valor fuera de rango" error="Ingrese un valor correcto" sqref="G24" xr:uid="{0996DAD6-62BE-4851-8B28-C140A25308FE}">
      <formula1>0</formula1>
      <formula2>100</formula2>
    </dataValidation>
    <dataValidation type="whole" allowBlank="1" showInputMessage="1" showErrorMessage="1" errorTitle="Valor fuera de rango" error="Ingrese un valor correcto" sqref="G25" xr:uid="{B646149F-A30F-4C45-BF09-8E69D3E8ACE0}">
      <formula1>0</formula1>
      <formula2>100</formula2>
    </dataValidation>
    <dataValidation type="whole" allowBlank="1" showInputMessage="1" showErrorMessage="1" errorTitle="Valor fuera de rango" error="Ingrese un valor correcto" sqref="G26" xr:uid="{590524E3-B7C7-4B63-AB24-73F4068C395D}">
      <formula1>0</formula1>
      <formula2>100</formula2>
    </dataValidation>
    <dataValidation type="whole" allowBlank="1" showInputMessage="1" showErrorMessage="1" errorTitle="Valor fuera de rango" error="Ingrese un valor correcto" sqref="G27" xr:uid="{47C2E69B-ED65-410F-8BC7-7CA9B43555B7}">
      <formula1>0</formula1>
      <formula2>100</formula2>
    </dataValidation>
    <dataValidation type="whole" allowBlank="1" showInputMessage="1" showErrorMessage="1" errorTitle="Valor fuera de rango" error="Ingrese un valor correcto" sqref="G28" xr:uid="{C8361361-7859-4B66-8806-DC3602769487}">
      <formula1>0</formula1>
      <formula2>100</formula2>
    </dataValidation>
    <dataValidation type="whole" allowBlank="1" showInputMessage="1" showErrorMessage="1" errorTitle="Valor fuera de rango" error="Ingrese un valor correcto" sqref="G29" xr:uid="{FC3DE4B0-004E-473B-84BF-7D8C1450D056}">
      <formula1>0</formula1>
      <formula2>100</formula2>
    </dataValidation>
    <dataValidation type="whole" allowBlank="1" showInputMessage="1" showErrorMessage="1" errorTitle="Valor fuera de rango" error="Ingrese un valor correcto" sqref="G30" xr:uid="{E5016B1C-869B-455B-9BDB-B35B024724FE}">
      <formula1>0</formula1>
      <formula2>100</formula2>
    </dataValidation>
    <dataValidation type="whole" allowBlank="1" showInputMessage="1" showErrorMessage="1" errorTitle="Valor fuera de rango" error="Ingrese un valor correcto" sqref="G31" xr:uid="{3EF93982-5BCA-4849-BC9A-DA3C8FCF6958}">
      <formula1>0</formula1>
      <formula2>100</formula2>
    </dataValidation>
    <dataValidation type="whole" allowBlank="1" showInputMessage="1" showErrorMessage="1" errorTitle="Valor fuera de rango" error="Ingrese un valor correcto" sqref="G32" xr:uid="{8002E97B-365F-41A6-9E48-4E183620833B}">
      <formula1>0</formula1>
      <formula2>100</formula2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D1B69-5659-4DA3-9500-17CE35AE3EFC}">
  <dimension ref="A1:P31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3.28515625" bestFit="1" customWidth="1"/>
    <col min="4" max="9" width="4.28515625" bestFit="1" customWidth="1"/>
    <col min="10" max="12" width="3.7109375" customWidth="1"/>
    <col min="13" max="13" width="7.7109375" bestFit="1" customWidth="1"/>
    <col min="14" max="14" width="7.85546875" bestFit="1" customWidth="1"/>
    <col min="15" max="15" width="8.2851562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75</v>
      </c>
      <c r="C1" s="1" t="s">
        <v>76</v>
      </c>
      <c r="D1" s="5" t="s">
        <v>135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1" t="s">
        <v>77</v>
      </c>
      <c r="B3" s="11">
        <v>1</v>
      </c>
      <c r="C3" s="12" t="s">
        <v>78</v>
      </c>
      <c r="D3" s="13">
        <v>91</v>
      </c>
      <c r="E3" s="13">
        <v>93</v>
      </c>
      <c r="F3" s="13">
        <v>85</v>
      </c>
      <c r="G3" s="14"/>
      <c r="H3" s="13"/>
      <c r="I3" s="13"/>
      <c r="J3" s="13"/>
      <c r="M3">
        <f>D3+E3+F3+G3+H3</f>
        <v>269</v>
      </c>
      <c r="N3">
        <f>D3*0.17+E3*0.17+F3*0.17+G3*0.17+H3*0.17</f>
        <v>45.730000000000004</v>
      </c>
      <c r="O3">
        <f>I3*0.15</f>
        <v>0</v>
      </c>
      <c r="P3">
        <f>ROUND(N3+O3,0)</f>
        <v>46</v>
      </c>
    </row>
    <row r="4" spans="1:16" x14ac:dyDescent="0.25">
      <c r="A4" s="11" t="s">
        <v>79</v>
      </c>
      <c r="B4" s="11">
        <v>2</v>
      </c>
      <c r="C4" s="12" t="s">
        <v>80</v>
      </c>
      <c r="D4" s="13">
        <v>91</v>
      </c>
      <c r="E4" s="13">
        <v>97</v>
      </c>
      <c r="F4" s="13">
        <v>93</v>
      </c>
      <c r="G4" s="14"/>
      <c r="H4" s="13"/>
      <c r="I4" s="13"/>
      <c r="J4" s="13"/>
      <c r="M4">
        <f>D4+E4+F4+G4+H4</f>
        <v>281</v>
      </c>
      <c r="N4">
        <f>D4*0.17+E4*0.17+F4*0.17+G4*0.17+H4*0.17</f>
        <v>47.77</v>
      </c>
      <c r="O4">
        <f>I4*0.15</f>
        <v>0</v>
      </c>
      <c r="P4">
        <f>ROUND(N4+O4,0)</f>
        <v>48</v>
      </c>
    </row>
    <row r="5" spans="1:16" x14ac:dyDescent="0.25">
      <c r="A5" s="11" t="s">
        <v>81</v>
      </c>
      <c r="B5" s="11">
        <v>3</v>
      </c>
      <c r="C5" s="12" t="s">
        <v>82</v>
      </c>
      <c r="D5" s="13">
        <v>82</v>
      </c>
      <c r="E5" s="13">
        <v>86</v>
      </c>
      <c r="F5" s="13">
        <v>88</v>
      </c>
      <c r="G5" s="14"/>
      <c r="H5" s="13"/>
      <c r="I5" s="13"/>
      <c r="J5" s="13"/>
      <c r="M5">
        <f>D5+E5+F5+G5+H5</f>
        <v>256</v>
      </c>
      <c r="N5">
        <f>D5*0.17+E5*0.17+F5*0.17+G5*0.17+H5*0.17</f>
        <v>43.52</v>
      </c>
      <c r="O5">
        <f>I5*0.15</f>
        <v>0</v>
      </c>
      <c r="P5">
        <f>ROUND(N5+O5,0)</f>
        <v>44</v>
      </c>
    </row>
    <row r="6" spans="1:16" x14ac:dyDescent="0.25">
      <c r="A6" s="11" t="s">
        <v>83</v>
      </c>
      <c r="B6" s="11">
        <v>4</v>
      </c>
      <c r="C6" s="12" t="s">
        <v>84</v>
      </c>
      <c r="D6" s="13">
        <v>76</v>
      </c>
      <c r="E6" s="13">
        <v>80</v>
      </c>
      <c r="F6" s="13">
        <v>83</v>
      </c>
      <c r="G6" s="14"/>
      <c r="H6" s="13"/>
      <c r="I6" s="13"/>
      <c r="J6" s="13"/>
      <c r="M6">
        <f>D6+E6+F6+G6+H6</f>
        <v>239</v>
      </c>
      <c r="N6">
        <f>D6*0.17+E6*0.17+F6*0.17+G6*0.17+H6*0.17</f>
        <v>40.630000000000003</v>
      </c>
      <c r="O6">
        <f>I6*0.15</f>
        <v>0</v>
      </c>
      <c r="P6">
        <f>ROUND(N6+O6,0)</f>
        <v>41</v>
      </c>
    </row>
    <row r="7" spans="1:16" x14ac:dyDescent="0.25">
      <c r="A7" s="11" t="s">
        <v>85</v>
      </c>
      <c r="B7" s="11">
        <v>5</v>
      </c>
      <c r="C7" s="12" t="s">
        <v>86</v>
      </c>
      <c r="D7" s="13">
        <v>77</v>
      </c>
      <c r="E7" s="13">
        <v>82</v>
      </c>
      <c r="F7" s="13">
        <v>83</v>
      </c>
      <c r="G7" s="14"/>
      <c r="H7" s="13"/>
      <c r="I7" s="13"/>
      <c r="J7" s="13"/>
      <c r="M7">
        <f>D7+E7+F7+G7+H7</f>
        <v>242</v>
      </c>
      <c r="N7">
        <f>D7*0.17+E7*0.17+F7*0.17+G7*0.17+H7*0.17</f>
        <v>41.14</v>
      </c>
      <c r="O7">
        <f>I7*0.15</f>
        <v>0</v>
      </c>
      <c r="P7">
        <f>ROUND(N7+O7,0)</f>
        <v>41</v>
      </c>
    </row>
    <row r="8" spans="1:16" x14ac:dyDescent="0.25">
      <c r="A8" s="11" t="s">
        <v>87</v>
      </c>
      <c r="B8" s="11">
        <v>6</v>
      </c>
      <c r="C8" s="12" t="s">
        <v>88</v>
      </c>
      <c r="D8" s="13">
        <v>60</v>
      </c>
      <c r="E8" s="13">
        <v>71</v>
      </c>
      <c r="F8" s="13">
        <v>67</v>
      </c>
      <c r="G8" s="14"/>
      <c r="H8" s="13"/>
      <c r="I8" s="13"/>
      <c r="J8" s="13"/>
      <c r="M8">
        <f>D8+E8+F8+G8+H8</f>
        <v>198</v>
      </c>
      <c r="N8">
        <f>D8*0.17+E8*0.17+F8*0.17+G8*0.17+H8*0.17</f>
        <v>33.660000000000004</v>
      </c>
      <c r="O8">
        <f>I8*0.15</f>
        <v>0</v>
      </c>
      <c r="P8">
        <f>ROUND(N8+O8,0)</f>
        <v>34</v>
      </c>
    </row>
    <row r="9" spans="1:16" x14ac:dyDescent="0.25">
      <c r="A9" s="11" t="s">
        <v>89</v>
      </c>
      <c r="B9" s="11">
        <v>7</v>
      </c>
      <c r="C9" s="12" t="s">
        <v>90</v>
      </c>
      <c r="D9" s="13">
        <v>66</v>
      </c>
      <c r="E9" s="13">
        <v>76</v>
      </c>
      <c r="F9" s="13">
        <v>68</v>
      </c>
      <c r="G9" s="14"/>
      <c r="H9" s="13"/>
      <c r="I9" s="13"/>
      <c r="J9" s="13"/>
      <c r="M9">
        <f>D9+E9+F9+G9+H9</f>
        <v>210</v>
      </c>
      <c r="N9">
        <f>D9*0.17+E9*0.17+F9*0.17+G9*0.17+H9*0.17</f>
        <v>35.700000000000003</v>
      </c>
      <c r="O9">
        <f>I9*0.15</f>
        <v>0</v>
      </c>
      <c r="P9">
        <f>ROUND(N9+O9,0)</f>
        <v>36</v>
      </c>
    </row>
    <row r="10" spans="1:16" x14ac:dyDescent="0.25">
      <c r="A10" s="11" t="s">
        <v>91</v>
      </c>
      <c r="B10" s="11">
        <v>8</v>
      </c>
      <c r="C10" s="12" t="s">
        <v>92</v>
      </c>
      <c r="D10" s="13">
        <v>63</v>
      </c>
      <c r="E10" s="13">
        <v>77</v>
      </c>
      <c r="F10" s="13">
        <v>82</v>
      </c>
      <c r="G10" s="14"/>
      <c r="H10" s="13"/>
      <c r="I10" s="13"/>
      <c r="J10" s="13"/>
      <c r="M10">
        <f>D10+E10+F10+G10+H10</f>
        <v>222</v>
      </c>
      <c r="N10">
        <f>D10*0.17+E10*0.17+F10*0.17+G10*0.17+H10*0.17</f>
        <v>37.740000000000009</v>
      </c>
      <c r="O10">
        <f>I10*0.15</f>
        <v>0</v>
      </c>
      <c r="P10">
        <f>ROUND(N10+O10,0)</f>
        <v>38</v>
      </c>
    </row>
    <row r="11" spans="1:16" x14ac:dyDescent="0.25">
      <c r="A11" s="11" t="s">
        <v>93</v>
      </c>
      <c r="B11" s="11">
        <v>9</v>
      </c>
      <c r="C11" s="12" t="s">
        <v>94</v>
      </c>
      <c r="D11" s="13">
        <v>80</v>
      </c>
      <c r="E11" s="13">
        <v>91</v>
      </c>
      <c r="F11" s="13">
        <v>88</v>
      </c>
      <c r="G11" s="14"/>
      <c r="H11" s="13"/>
      <c r="I11" s="13"/>
      <c r="J11" s="13"/>
      <c r="M11">
        <f>D11+E11+F11+G11+H11</f>
        <v>259</v>
      </c>
      <c r="N11">
        <f>D11*0.17+E11*0.17+F11*0.17+G11*0.17+H11*0.17</f>
        <v>44.03</v>
      </c>
      <c r="O11">
        <f>I11*0.15</f>
        <v>0</v>
      </c>
      <c r="P11">
        <f>ROUND(N11+O11,0)</f>
        <v>44</v>
      </c>
    </row>
    <row r="12" spans="1:16" x14ac:dyDescent="0.25">
      <c r="A12" s="11" t="s">
        <v>95</v>
      </c>
      <c r="B12" s="11">
        <v>10</v>
      </c>
      <c r="C12" s="12" t="s">
        <v>96</v>
      </c>
      <c r="D12" s="13">
        <v>81</v>
      </c>
      <c r="E12" s="13">
        <v>96</v>
      </c>
      <c r="F12" s="13">
        <v>90</v>
      </c>
      <c r="G12" s="14"/>
      <c r="H12" s="13"/>
      <c r="I12" s="13"/>
      <c r="J12" s="13"/>
      <c r="M12">
        <f>D12+E12+F12+G12+H12</f>
        <v>267</v>
      </c>
      <c r="N12">
        <f>D12*0.17+E12*0.17+F12*0.17+G12*0.17+H12*0.17</f>
        <v>45.39</v>
      </c>
      <c r="O12">
        <f>I12*0.15</f>
        <v>0</v>
      </c>
      <c r="P12">
        <f>ROUND(N12+O12,0)</f>
        <v>45</v>
      </c>
    </row>
    <row r="13" spans="1:16" x14ac:dyDescent="0.25">
      <c r="A13" s="11" t="s">
        <v>97</v>
      </c>
      <c r="B13" s="11">
        <v>11</v>
      </c>
      <c r="C13" s="12" t="s">
        <v>98</v>
      </c>
      <c r="D13" s="13">
        <v>78</v>
      </c>
      <c r="E13" s="13">
        <v>93</v>
      </c>
      <c r="F13" s="13">
        <v>93</v>
      </c>
      <c r="G13" s="14"/>
      <c r="H13" s="13"/>
      <c r="I13" s="13"/>
      <c r="J13" s="13"/>
      <c r="M13">
        <f>D13+E13+F13+G13+H13</f>
        <v>264</v>
      </c>
      <c r="N13">
        <f>D13*0.17+E13*0.17+F13*0.17+G13*0.17+H13*0.17</f>
        <v>44.88</v>
      </c>
      <c r="O13">
        <f>I13*0.15</f>
        <v>0</v>
      </c>
      <c r="P13">
        <f>ROUND(N13+O13,0)</f>
        <v>45</v>
      </c>
    </row>
    <row r="14" spans="1:16" x14ac:dyDescent="0.25">
      <c r="A14" s="11" t="s">
        <v>99</v>
      </c>
      <c r="B14" s="11">
        <v>12</v>
      </c>
      <c r="C14" s="12" t="s">
        <v>100</v>
      </c>
      <c r="D14" s="13">
        <v>90</v>
      </c>
      <c r="E14" s="13">
        <v>95</v>
      </c>
      <c r="F14" s="13">
        <v>92</v>
      </c>
      <c r="G14" s="14"/>
      <c r="H14" s="13"/>
      <c r="I14" s="13"/>
      <c r="J14" s="13"/>
      <c r="M14">
        <f>D14+E14+F14+G14+H14</f>
        <v>277</v>
      </c>
      <c r="N14">
        <f>D14*0.17+E14*0.17+F14*0.17+G14*0.17+H14*0.17</f>
        <v>47.09</v>
      </c>
      <c r="O14">
        <f>I14*0.15</f>
        <v>0</v>
      </c>
      <c r="P14">
        <f>ROUND(N14+O14,0)</f>
        <v>47</v>
      </c>
    </row>
    <row r="15" spans="1:16" x14ac:dyDescent="0.25">
      <c r="A15" s="11" t="s">
        <v>101</v>
      </c>
      <c r="B15" s="11">
        <v>13</v>
      </c>
      <c r="C15" s="12" t="s">
        <v>102</v>
      </c>
      <c r="D15" s="13">
        <v>75</v>
      </c>
      <c r="E15" s="13">
        <v>86</v>
      </c>
      <c r="F15" s="13">
        <v>76</v>
      </c>
      <c r="G15" s="14"/>
      <c r="H15" s="13"/>
      <c r="I15" s="13"/>
      <c r="J15" s="13"/>
      <c r="M15">
        <f>D15+E15+F15+G15+H15</f>
        <v>237</v>
      </c>
      <c r="N15">
        <f>D15*0.17+E15*0.17+F15*0.17+G15*0.17+H15*0.17</f>
        <v>40.290000000000006</v>
      </c>
      <c r="O15">
        <f>I15*0.15</f>
        <v>0</v>
      </c>
      <c r="P15">
        <f>ROUND(N15+O15,0)</f>
        <v>40</v>
      </c>
    </row>
    <row r="16" spans="1:16" x14ac:dyDescent="0.25">
      <c r="A16" s="11" t="s">
        <v>103</v>
      </c>
      <c r="B16" s="11">
        <v>14</v>
      </c>
      <c r="C16" s="12" t="s">
        <v>104</v>
      </c>
      <c r="D16" s="13">
        <v>69</v>
      </c>
      <c r="E16" s="13">
        <v>88</v>
      </c>
      <c r="F16" s="13">
        <v>87</v>
      </c>
      <c r="G16" s="14"/>
      <c r="H16" s="13"/>
      <c r="I16" s="13"/>
      <c r="J16" s="13"/>
      <c r="M16">
        <f>D16+E16+F16+G16+H16</f>
        <v>244</v>
      </c>
      <c r="N16">
        <f>D16*0.17+E16*0.17+F16*0.17+G16*0.17+H16*0.17</f>
        <v>41.480000000000004</v>
      </c>
      <c r="O16">
        <f>I16*0.15</f>
        <v>0</v>
      </c>
      <c r="P16">
        <f>ROUND(N16+O16,0)</f>
        <v>41</v>
      </c>
    </row>
    <row r="17" spans="1:16" x14ac:dyDescent="0.25">
      <c r="A17" s="11" t="s">
        <v>105</v>
      </c>
      <c r="B17" s="11">
        <v>15</v>
      </c>
      <c r="C17" s="12" t="s">
        <v>106</v>
      </c>
      <c r="D17" s="13">
        <v>68</v>
      </c>
      <c r="E17" s="13">
        <v>77</v>
      </c>
      <c r="F17" s="13">
        <v>76</v>
      </c>
      <c r="G17" s="14"/>
      <c r="H17" s="13"/>
      <c r="I17" s="13"/>
      <c r="J17" s="13"/>
      <c r="M17">
        <f>D17+E17+F17+G17+H17</f>
        <v>221</v>
      </c>
      <c r="N17">
        <f>D17*0.17+E17*0.17+F17*0.17+G17*0.17+H17*0.17</f>
        <v>37.570000000000007</v>
      </c>
      <c r="O17">
        <f>I17*0.15</f>
        <v>0</v>
      </c>
      <c r="P17">
        <f>ROUND(N17+O17,0)</f>
        <v>38</v>
      </c>
    </row>
    <row r="18" spans="1:16" x14ac:dyDescent="0.25">
      <c r="A18" s="11" t="s">
        <v>107</v>
      </c>
      <c r="B18" s="11">
        <v>16</v>
      </c>
      <c r="C18" s="12" t="s">
        <v>108</v>
      </c>
      <c r="D18" s="13">
        <v>89</v>
      </c>
      <c r="E18" s="13">
        <v>93</v>
      </c>
      <c r="F18" s="13">
        <v>86</v>
      </c>
      <c r="G18" s="14"/>
      <c r="H18" s="13"/>
      <c r="I18" s="13"/>
      <c r="J18" s="13"/>
      <c r="M18">
        <f>D18+E18+F18+G18+H18</f>
        <v>268</v>
      </c>
      <c r="N18">
        <f>D18*0.17+E18*0.17+F18*0.17+G18*0.17+H18*0.17</f>
        <v>45.56</v>
      </c>
      <c r="O18">
        <f>I18*0.15</f>
        <v>0</v>
      </c>
      <c r="P18">
        <f>ROUND(N18+O18,0)</f>
        <v>46</v>
      </c>
    </row>
    <row r="19" spans="1:16" x14ac:dyDescent="0.25">
      <c r="A19" s="11" t="s">
        <v>109</v>
      </c>
      <c r="B19" s="11">
        <v>17</v>
      </c>
      <c r="C19" s="12" t="s">
        <v>110</v>
      </c>
      <c r="D19" s="13">
        <v>86</v>
      </c>
      <c r="E19" s="13">
        <v>88</v>
      </c>
      <c r="F19" s="13">
        <v>91</v>
      </c>
      <c r="G19" s="14"/>
      <c r="H19" s="13"/>
      <c r="I19" s="13"/>
      <c r="J19" s="13"/>
      <c r="M19">
        <f>D19+E19+F19+G19+H19</f>
        <v>265</v>
      </c>
      <c r="N19">
        <f>D19*0.17+E19*0.17+F19*0.17+G19*0.17+H19*0.17</f>
        <v>45.050000000000004</v>
      </c>
      <c r="O19">
        <f>I19*0.15</f>
        <v>0</v>
      </c>
      <c r="P19">
        <f>ROUND(N19+O19,0)</f>
        <v>45</v>
      </c>
    </row>
    <row r="20" spans="1:16" x14ac:dyDescent="0.25">
      <c r="A20" s="11" t="s">
        <v>111</v>
      </c>
      <c r="B20" s="11">
        <v>18</v>
      </c>
      <c r="C20" s="12" t="s">
        <v>112</v>
      </c>
      <c r="D20" s="13">
        <v>85</v>
      </c>
      <c r="E20" s="13">
        <v>94</v>
      </c>
      <c r="F20" s="13">
        <v>94</v>
      </c>
      <c r="G20" s="14"/>
      <c r="H20" s="13"/>
      <c r="I20" s="13"/>
      <c r="J20" s="13"/>
      <c r="M20">
        <f>D20+E20+F20+G20+H20</f>
        <v>273</v>
      </c>
      <c r="N20">
        <f>D20*0.17+E20*0.17+F20*0.17+G20*0.17+H20*0.17</f>
        <v>46.41</v>
      </c>
      <c r="O20">
        <f>I20*0.15</f>
        <v>0</v>
      </c>
      <c r="P20">
        <f>ROUND(N20+O20,0)</f>
        <v>46</v>
      </c>
    </row>
    <row r="21" spans="1:16" x14ac:dyDescent="0.25">
      <c r="A21" s="11" t="s">
        <v>113</v>
      </c>
      <c r="B21" s="11">
        <v>19</v>
      </c>
      <c r="C21" s="12" t="s">
        <v>114</v>
      </c>
      <c r="D21" s="13">
        <v>77</v>
      </c>
      <c r="E21" s="13">
        <v>84</v>
      </c>
      <c r="F21" s="13">
        <v>71</v>
      </c>
      <c r="G21" s="14"/>
      <c r="H21" s="13"/>
      <c r="I21" s="13"/>
      <c r="J21" s="13"/>
      <c r="M21">
        <f>D21+E21+F21+G21+H21</f>
        <v>232</v>
      </c>
      <c r="N21">
        <f>D21*0.17+E21*0.17+F21*0.17+G21*0.17+H21*0.17</f>
        <v>39.440000000000005</v>
      </c>
      <c r="O21">
        <f>I21*0.15</f>
        <v>0</v>
      </c>
      <c r="P21">
        <f>ROUND(N21+O21,0)</f>
        <v>39</v>
      </c>
    </row>
    <row r="22" spans="1:16" x14ac:dyDescent="0.25">
      <c r="A22" s="11" t="s">
        <v>115</v>
      </c>
      <c r="B22" s="11">
        <v>20</v>
      </c>
      <c r="C22" s="12" t="s">
        <v>116</v>
      </c>
      <c r="D22" s="13">
        <v>73</v>
      </c>
      <c r="E22" s="13">
        <v>87</v>
      </c>
      <c r="F22" s="13">
        <v>76</v>
      </c>
      <c r="G22" s="14"/>
      <c r="H22" s="13"/>
      <c r="I22" s="13"/>
      <c r="J22" s="13"/>
      <c r="M22">
        <f>D22+E22+F22+G22+H22</f>
        <v>236</v>
      </c>
      <c r="N22">
        <f>D22*0.17+E22*0.17+F22*0.17+G22*0.17+H22*0.17</f>
        <v>40.120000000000005</v>
      </c>
      <c r="O22">
        <f>I22*0.15</f>
        <v>0</v>
      </c>
      <c r="P22">
        <f>ROUND(N22+O22,0)</f>
        <v>40</v>
      </c>
    </row>
    <row r="23" spans="1:16" x14ac:dyDescent="0.25">
      <c r="A23" s="11" t="s">
        <v>117</v>
      </c>
      <c r="B23" s="11">
        <v>21</v>
      </c>
      <c r="C23" s="12" t="s">
        <v>118</v>
      </c>
      <c r="D23" s="13">
        <v>81</v>
      </c>
      <c r="E23" s="13">
        <v>83</v>
      </c>
      <c r="F23" s="13">
        <v>82</v>
      </c>
      <c r="G23" s="14"/>
      <c r="H23" s="13"/>
      <c r="I23" s="13"/>
      <c r="J23" s="13"/>
      <c r="M23">
        <f>D23+E23+F23+G23+H23</f>
        <v>246</v>
      </c>
      <c r="N23">
        <f>D23*0.17+E23*0.17+F23*0.17+G23*0.17+H23*0.17</f>
        <v>41.820000000000007</v>
      </c>
      <c r="O23">
        <f>I23*0.15</f>
        <v>0</v>
      </c>
      <c r="P23">
        <f>ROUND(N23+O23,0)</f>
        <v>42</v>
      </c>
    </row>
    <row r="24" spans="1:16" x14ac:dyDescent="0.25">
      <c r="A24" s="11" t="s">
        <v>119</v>
      </c>
      <c r="B24" s="11">
        <v>22</v>
      </c>
      <c r="C24" s="12" t="s">
        <v>120</v>
      </c>
      <c r="D24" s="13">
        <v>87</v>
      </c>
      <c r="E24" s="13">
        <v>95</v>
      </c>
      <c r="F24" s="13">
        <v>94</v>
      </c>
      <c r="G24" s="14"/>
      <c r="H24" s="13"/>
      <c r="I24" s="13"/>
      <c r="J24" s="13"/>
      <c r="M24">
        <f>D24+E24+F24+G24+H24</f>
        <v>276</v>
      </c>
      <c r="N24">
        <f>D24*0.17+E24*0.17+F24*0.17+G24*0.17+H24*0.17</f>
        <v>46.92</v>
      </c>
      <c r="O24">
        <f>I24*0.15</f>
        <v>0</v>
      </c>
      <c r="P24">
        <f>ROUND(N24+O24,0)</f>
        <v>47</v>
      </c>
    </row>
    <row r="25" spans="1:16" x14ac:dyDescent="0.25">
      <c r="A25" s="11" t="s">
        <v>121</v>
      </c>
      <c r="B25" s="11">
        <v>23</v>
      </c>
      <c r="C25" s="12" t="s">
        <v>122</v>
      </c>
      <c r="D25" s="13">
        <v>84</v>
      </c>
      <c r="E25" s="13">
        <v>94</v>
      </c>
      <c r="F25" s="13">
        <v>86</v>
      </c>
      <c r="G25" s="14"/>
      <c r="H25" s="13"/>
      <c r="I25" s="13"/>
      <c r="J25" s="13"/>
      <c r="M25">
        <f>D25+E25+F25+G25+H25</f>
        <v>264</v>
      </c>
      <c r="N25">
        <f>D25*0.17+E25*0.17+F25*0.17+G25*0.17+H25*0.17</f>
        <v>44.88</v>
      </c>
      <c r="O25">
        <f>I25*0.15</f>
        <v>0</v>
      </c>
      <c r="P25">
        <f>ROUND(N25+O25,0)</f>
        <v>45</v>
      </c>
    </row>
    <row r="26" spans="1:16" x14ac:dyDescent="0.25">
      <c r="A26" s="11" t="s">
        <v>123</v>
      </c>
      <c r="B26" s="11">
        <v>24</v>
      </c>
      <c r="C26" s="12" t="s">
        <v>124</v>
      </c>
      <c r="D26" s="13">
        <v>63</v>
      </c>
      <c r="E26" s="13">
        <v>79</v>
      </c>
      <c r="F26" s="13">
        <v>72</v>
      </c>
      <c r="G26" s="14"/>
      <c r="H26" s="13"/>
      <c r="I26" s="13"/>
      <c r="J26" s="13"/>
      <c r="M26">
        <f>D26+E26+F26+G26+H26</f>
        <v>214</v>
      </c>
      <c r="N26">
        <f>D26*0.17+E26*0.17+F26*0.17+G26*0.17+H26*0.17</f>
        <v>36.380000000000003</v>
      </c>
      <c r="O26">
        <f>I26*0.15</f>
        <v>0</v>
      </c>
      <c r="P26">
        <f>ROUND(N26+O26,0)</f>
        <v>36</v>
      </c>
    </row>
    <row r="27" spans="1:16" x14ac:dyDescent="0.25">
      <c r="A27" s="11" t="s">
        <v>125</v>
      </c>
      <c r="B27" s="11">
        <v>25</v>
      </c>
      <c r="C27" s="12" t="s">
        <v>126</v>
      </c>
      <c r="D27" s="13">
        <v>85</v>
      </c>
      <c r="E27" s="13">
        <v>97</v>
      </c>
      <c r="F27" s="13">
        <v>96</v>
      </c>
      <c r="G27" s="14"/>
      <c r="H27" s="13"/>
      <c r="I27" s="13"/>
      <c r="J27" s="13"/>
      <c r="M27">
        <f>D27+E27+F27+G27+H27</f>
        <v>278</v>
      </c>
      <c r="N27">
        <f>D27*0.17+E27*0.17+F27*0.17+G27*0.17+H27*0.17</f>
        <v>47.260000000000005</v>
      </c>
      <c r="O27">
        <f>I27*0.15</f>
        <v>0</v>
      </c>
      <c r="P27">
        <f>ROUND(N27+O27,0)</f>
        <v>47</v>
      </c>
    </row>
    <row r="28" spans="1:16" x14ac:dyDescent="0.25">
      <c r="A28" s="11" t="s">
        <v>127</v>
      </c>
      <c r="B28" s="11">
        <v>26</v>
      </c>
      <c r="C28" s="12" t="s">
        <v>128</v>
      </c>
      <c r="D28" s="13">
        <v>77</v>
      </c>
      <c r="E28" s="13">
        <v>91</v>
      </c>
      <c r="F28" s="13">
        <v>86</v>
      </c>
      <c r="G28" s="14"/>
      <c r="H28" s="13"/>
      <c r="I28" s="13"/>
      <c r="J28" s="13"/>
      <c r="M28">
        <f>D28+E28+F28+G28+H28</f>
        <v>254</v>
      </c>
      <c r="N28">
        <f>D28*0.17+E28*0.17+F28*0.17+G28*0.17+H28*0.17</f>
        <v>43.180000000000007</v>
      </c>
      <c r="O28">
        <f>I28*0.15</f>
        <v>0</v>
      </c>
      <c r="P28">
        <f>ROUND(N28+O28,0)</f>
        <v>43</v>
      </c>
    </row>
    <row r="29" spans="1:16" x14ac:dyDescent="0.25">
      <c r="A29" s="11" t="s">
        <v>129</v>
      </c>
      <c r="B29" s="11">
        <v>27</v>
      </c>
      <c r="C29" s="12" t="s">
        <v>130</v>
      </c>
      <c r="D29" s="13">
        <v>53</v>
      </c>
      <c r="E29" s="13">
        <v>72</v>
      </c>
      <c r="F29" s="13">
        <v>63</v>
      </c>
      <c r="G29" s="14"/>
      <c r="H29" s="13"/>
      <c r="I29" s="13"/>
      <c r="J29" s="13"/>
      <c r="M29">
        <f>D29+E29+F29+G29+H29</f>
        <v>188</v>
      </c>
      <c r="N29">
        <f>D29*0.17+E29*0.17+F29*0.17+G29*0.17+H29*0.17</f>
        <v>31.96</v>
      </c>
      <c r="O29">
        <f>I29*0.15</f>
        <v>0</v>
      </c>
      <c r="P29">
        <f>ROUND(N29+O29,0)</f>
        <v>32</v>
      </c>
    </row>
    <row r="30" spans="1:16" x14ac:dyDescent="0.25">
      <c r="A30" s="11" t="s">
        <v>131</v>
      </c>
      <c r="B30" s="11">
        <v>28</v>
      </c>
      <c r="C30" s="12" t="s">
        <v>132</v>
      </c>
      <c r="D30" s="13">
        <v>87</v>
      </c>
      <c r="E30" s="13">
        <v>95</v>
      </c>
      <c r="F30" s="13">
        <v>87</v>
      </c>
      <c r="G30" s="14"/>
      <c r="H30" s="13"/>
      <c r="I30" s="13"/>
      <c r="J30" s="13"/>
      <c r="M30">
        <f>D30+E30+F30+G30+H30</f>
        <v>269</v>
      </c>
      <c r="N30">
        <f>D30*0.17+E30*0.17+F30*0.17+G30*0.17+H30*0.17</f>
        <v>45.730000000000004</v>
      </c>
      <c r="O30">
        <f>I30*0.15</f>
        <v>0</v>
      </c>
      <c r="P30">
        <f>ROUND(N30+O30,0)</f>
        <v>46</v>
      </c>
    </row>
    <row r="31" spans="1:16" x14ac:dyDescent="0.25">
      <c r="A31" s="11" t="s">
        <v>133</v>
      </c>
      <c r="B31" s="11">
        <v>29</v>
      </c>
      <c r="C31" s="12" t="s">
        <v>134</v>
      </c>
      <c r="D31" s="13">
        <v>70</v>
      </c>
      <c r="E31" s="13">
        <v>84</v>
      </c>
      <c r="F31" s="13">
        <v>77</v>
      </c>
      <c r="G31" s="14"/>
      <c r="H31" s="13"/>
      <c r="I31" s="13"/>
      <c r="J31" s="13"/>
      <c r="M31">
        <f>D31+E31+F31+G31+H31</f>
        <v>231</v>
      </c>
      <c r="N31">
        <f>D31*0.17+E31*0.17+F31*0.17+G31*0.17+H31*0.17</f>
        <v>39.270000000000003</v>
      </c>
      <c r="O31">
        <f>I31*0.15</f>
        <v>0</v>
      </c>
      <c r="P31">
        <f>ROUND(N31+O31,0)</f>
        <v>39</v>
      </c>
    </row>
  </sheetData>
  <sheetProtection algorithmName="SHA-512" hashValue="fD5zOeJYJoy9e1IJ+zeltaANfqAjKNfAKjIygwCBBBjU8qlNbSbiJyWochDjJwGbSJ6TcT9JccfN8btO8PQ20A==" saltValue="Lacm0lprHO6YCLyp40KaOw==" spinCount="100000" sheet="1" objects="1" scenarios="1"/>
  <dataValidations count="29">
    <dataValidation type="whole" allowBlank="1" showInputMessage="1" showErrorMessage="1" errorTitle="Valor fuera de rango" error="Ingrese un valor correcto" sqref="G3" xr:uid="{38CD5232-D65E-476A-BDF8-97248BB2AAB4}">
      <formula1>0</formula1>
      <formula2>100</formula2>
    </dataValidation>
    <dataValidation type="whole" allowBlank="1" showInputMessage="1" showErrorMessage="1" errorTitle="Valor fuera de rango" error="Ingrese un valor correcto" sqref="G4" xr:uid="{2EC8CEAE-929F-428D-BEAA-AED2002025F9}">
      <formula1>0</formula1>
      <formula2>100</formula2>
    </dataValidation>
    <dataValidation type="whole" allowBlank="1" showInputMessage="1" showErrorMessage="1" errorTitle="Valor fuera de rango" error="Ingrese un valor correcto" sqref="G5" xr:uid="{C73CDCBA-0E2C-4BB3-83D9-18326BD4F5C6}">
      <formula1>0</formula1>
      <formula2>100</formula2>
    </dataValidation>
    <dataValidation type="whole" allowBlank="1" showInputMessage="1" showErrorMessage="1" errorTitle="Valor fuera de rango" error="Ingrese un valor correcto" sqref="G6" xr:uid="{75BB8CD7-30CE-4340-932D-D4689EF08AD7}">
      <formula1>0</formula1>
      <formula2>100</formula2>
    </dataValidation>
    <dataValidation type="whole" allowBlank="1" showInputMessage="1" showErrorMessage="1" errorTitle="Valor fuera de rango" error="Ingrese un valor correcto" sqref="G7" xr:uid="{BA44DBAD-7FB6-4755-BFE9-15E494A2E687}">
      <formula1>0</formula1>
      <formula2>100</formula2>
    </dataValidation>
    <dataValidation type="whole" allowBlank="1" showInputMessage="1" showErrorMessage="1" errorTitle="Valor fuera de rango" error="Ingrese un valor correcto" sqref="G8" xr:uid="{7EDFA284-2592-4F5A-8941-B7FAB3E35EAB}">
      <formula1>0</formula1>
      <formula2>100</formula2>
    </dataValidation>
    <dataValidation type="whole" allowBlank="1" showInputMessage="1" showErrorMessage="1" errorTitle="Valor fuera de rango" error="Ingrese un valor correcto" sqref="G9" xr:uid="{FD5E1A17-2145-4565-A80A-68991841C25E}">
      <formula1>0</formula1>
      <formula2>100</formula2>
    </dataValidation>
    <dataValidation type="whole" allowBlank="1" showInputMessage="1" showErrorMessage="1" errorTitle="Valor fuera de rango" error="Ingrese un valor correcto" sqref="G10" xr:uid="{74BB9336-17B4-4792-A504-90EB89830EE7}">
      <formula1>0</formula1>
      <formula2>100</formula2>
    </dataValidation>
    <dataValidation type="whole" allowBlank="1" showInputMessage="1" showErrorMessage="1" errorTitle="Valor fuera de rango" error="Ingrese un valor correcto" sqref="G11" xr:uid="{D7FBD2DC-3B56-4040-9D73-3D5F037C796F}">
      <formula1>0</formula1>
      <formula2>100</formula2>
    </dataValidation>
    <dataValidation type="whole" allowBlank="1" showInputMessage="1" showErrorMessage="1" errorTitle="Valor fuera de rango" error="Ingrese un valor correcto" sqref="G12" xr:uid="{42F4D98A-CBD9-4A28-A525-0511B348D3B4}">
      <formula1>0</formula1>
      <formula2>100</formula2>
    </dataValidation>
    <dataValidation type="whole" allowBlank="1" showInputMessage="1" showErrorMessage="1" errorTitle="Valor fuera de rango" error="Ingrese un valor correcto" sqref="G13" xr:uid="{0615EDA9-A705-4B2E-A467-A2D9E4437355}">
      <formula1>0</formula1>
      <formula2>100</formula2>
    </dataValidation>
    <dataValidation type="whole" allowBlank="1" showInputMessage="1" showErrorMessage="1" errorTitle="Valor fuera de rango" error="Ingrese un valor correcto" sqref="G14" xr:uid="{9F20F1ED-7B64-4D4D-AB77-A48149A5EC83}">
      <formula1>0</formula1>
      <formula2>100</formula2>
    </dataValidation>
    <dataValidation type="whole" allowBlank="1" showInputMessage="1" showErrorMessage="1" errorTitle="Valor fuera de rango" error="Ingrese un valor correcto" sqref="G15" xr:uid="{28D345D6-4354-4F73-9FAD-A1B0DF70996C}">
      <formula1>0</formula1>
      <formula2>100</formula2>
    </dataValidation>
    <dataValidation type="whole" allowBlank="1" showInputMessage="1" showErrorMessage="1" errorTitle="Valor fuera de rango" error="Ingrese un valor correcto" sqref="G16" xr:uid="{597520EA-B966-4B0F-8606-CCE39E66BE56}">
      <formula1>0</formula1>
      <formula2>100</formula2>
    </dataValidation>
    <dataValidation type="whole" allowBlank="1" showInputMessage="1" showErrorMessage="1" errorTitle="Valor fuera de rango" error="Ingrese un valor correcto" sqref="G17" xr:uid="{F69348DF-B61F-4187-8516-FF3296FA5AC4}">
      <formula1>0</formula1>
      <formula2>100</formula2>
    </dataValidation>
    <dataValidation type="whole" allowBlank="1" showInputMessage="1" showErrorMessage="1" errorTitle="Valor fuera de rango" error="Ingrese un valor correcto" sqref="G18" xr:uid="{2522B812-09DD-4FB3-913F-6722D7D3FC36}">
      <formula1>0</formula1>
      <formula2>100</formula2>
    </dataValidation>
    <dataValidation type="whole" allowBlank="1" showInputMessage="1" showErrorMessage="1" errorTitle="Valor fuera de rango" error="Ingrese un valor correcto" sqref="G19" xr:uid="{348155E3-97C5-42F1-ADAF-DA5206D4419D}">
      <formula1>0</formula1>
      <formula2>100</formula2>
    </dataValidation>
    <dataValidation type="whole" allowBlank="1" showInputMessage="1" showErrorMessage="1" errorTitle="Valor fuera de rango" error="Ingrese un valor correcto" sqref="G20" xr:uid="{2ED757B2-B9BC-4D8C-AB18-D559A8AE8C6C}">
      <formula1>0</formula1>
      <formula2>100</formula2>
    </dataValidation>
    <dataValidation type="whole" allowBlank="1" showInputMessage="1" showErrorMessage="1" errorTitle="Valor fuera de rango" error="Ingrese un valor correcto" sqref="G21" xr:uid="{0510B9EB-058B-4E3C-BBDB-6E2B2FA26367}">
      <formula1>0</formula1>
      <formula2>100</formula2>
    </dataValidation>
    <dataValidation type="whole" allowBlank="1" showInputMessage="1" showErrorMessage="1" errorTitle="Valor fuera de rango" error="Ingrese un valor correcto" sqref="G22" xr:uid="{EF129758-3394-4EA2-857B-5474D7262D4D}">
      <formula1>0</formula1>
      <formula2>100</formula2>
    </dataValidation>
    <dataValidation type="whole" allowBlank="1" showInputMessage="1" showErrorMessage="1" errorTitle="Valor fuera de rango" error="Ingrese un valor correcto" sqref="G23" xr:uid="{66A2B8FE-AED8-490A-80A0-81189B625140}">
      <formula1>0</formula1>
      <formula2>100</formula2>
    </dataValidation>
    <dataValidation type="whole" allowBlank="1" showInputMessage="1" showErrorMessage="1" errorTitle="Valor fuera de rango" error="Ingrese un valor correcto" sqref="G24" xr:uid="{FE4692F6-B8D7-4C79-8277-732FAE17501B}">
      <formula1>0</formula1>
      <formula2>100</formula2>
    </dataValidation>
    <dataValidation type="whole" allowBlank="1" showInputMessage="1" showErrorMessage="1" errorTitle="Valor fuera de rango" error="Ingrese un valor correcto" sqref="G25" xr:uid="{950BA548-D5ED-4EA3-98B0-2A6749E7C1A8}">
      <formula1>0</formula1>
      <formula2>100</formula2>
    </dataValidation>
    <dataValidation type="whole" allowBlank="1" showInputMessage="1" showErrorMessage="1" errorTitle="Valor fuera de rango" error="Ingrese un valor correcto" sqref="G26" xr:uid="{FEF27633-C83B-42FD-9BF2-10AC9BFE479A}">
      <formula1>0</formula1>
      <formula2>100</formula2>
    </dataValidation>
    <dataValidation type="whole" allowBlank="1" showInputMessage="1" showErrorMessage="1" errorTitle="Valor fuera de rango" error="Ingrese un valor correcto" sqref="G27" xr:uid="{94266860-3DF8-4EA7-B386-31E239352D3B}">
      <formula1>0</formula1>
      <formula2>100</formula2>
    </dataValidation>
    <dataValidation type="whole" allowBlank="1" showInputMessage="1" showErrorMessage="1" errorTitle="Valor fuera de rango" error="Ingrese un valor correcto" sqref="G28" xr:uid="{639B6E15-9DFB-4C75-8A7F-29A87313ADB1}">
      <formula1>0</formula1>
      <formula2>100</formula2>
    </dataValidation>
    <dataValidation type="whole" allowBlank="1" showInputMessage="1" showErrorMessage="1" errorTitle="Valor fuera de rango" error="Ingrese un valor correcto" sqref="G29" xr:uid="{DABA391C-3743-43B5-A030-DB9F9CC69290}">
      <formula1>0</formula1>
      <formula2>100</formula2>
    </dataValidation>
    <dataValidation type="whole" allowBlank="1" showInputMessage="1" showErrorMessage="1" errorTitle="Valor fuera de rango" error="Ingrese un valor correcto" sqref="G30" xr:uid="{EA3F074C-CBC2-4D37-B8B5-A1110E574B27}">
      <formula1>0</formula1>
      <formula2>100</formula2>
    </dataValidation>
    <dataValidation type="whole" allowBlank="1" showInputMessage="1" showErrorMessage="1" errorTitle="Valor fuera de rango" error="Ingrese un valor correcto" sqref="G31" xr:uid="{DD472680-A13B-4479-9D4D-E5E51924F5F4}">
      <formula1>0</formula1>
      <formula2>100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BCD40-FE86-4308-B0FB-424D4B659463}">
  <dimension ref="A1:P33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2.85546875" bestFit="1" customWidth="1"/>
    <col min="4" max="9" width="4.28515625" bestFit="1" customWidth="1"/>
    <col min="10" max="12" width="3.7109375" customWidth="1"/>
    <col min="13" max="13" width="7.7109375" bestFit="1" customWidth="1"/>
    <col min="14" max="14" width="7.85546875" bestFit="1" customWidth="1"/>
    <col min="15" max="15" width="8.2851562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136</v>
      </c>
      <c r="C1" s="1" t="s">
        <v>137</v>
      </c>
      <c r="D1" s="5" t="s">
        <v>201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138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1" t="s">
        <v>139</v>
      </c>
      <c r="B3" s="11">
        <v>1</v>
      </c>
      <c r="C3" s="12" t="s">
        <v>140</v>
      </c>
      <c r="D3" s="13">
        <v>96</v>
      </c>
      <c r="E3" s="13">
        <v>93</v>
      </c>
      <c r="F3" s="13">
        <v>90</v>
      </c>
      <c r="G3" s="14"/>
      <c r="H3" s="13"/>
      <c r="I3" s="13"/>
      <c r="J3" s="13"/>
      <c r="M3">
        <f>D3+E3+F3+G3+H3</f>
        <v>279</v>
      </c>
      <c r="N3">
        <f>D3*0.17+E3*0.17+F3*0.17+G3*0.17+H3*0.17</f>
        <v>47.430000000000007</v>
      </c>
      <c r="O3">
        <f>I3*0.15</f>
        <v>0</v>
      </c>
      <c r="P3">
        <f>ROUND(N3+O3,0)</f>
        <v>47</v>
      </c>
    </row>
    <row r="4" spans="1:16" x14ac:dyDescent="0.25">
      <c r="A4" s="11" t="s">
        <v>141</v>
      </c>
      <c r="B4" s="11">
        <v>2</v>
      </c>
      <c r="C4" s="12" t="s">
        <v>142</v>
      </c>
      <c r="D4" s="13">
        <v>86</v>
      </c>
      <c r="E4" s="13">
        <v>95</v>
      </c>
      <c r="F4" s="13">
        <v>88</v>
      </c>
      <c r="G4" s="14"/>
      <c r="H4" s="13"/>
      <c r="I4" s="13"/>
      <c r="J4" s="13"/>
      <c r="M4">
        <f>D4+E4+F4+G4+H4</f>
        <v>269</v>
      </c>
      <c r="N4">
        <f>D4*0.17+E4*0.17+F4*0.17+G4*0.17+H4*0.17</f>
        <v>45.730000000000004</v>
      </c>
      <c r="O4">
        <f>I4*0.15</f>
        <v>0</v>
      </c>
      <c r="P4">
        <f>ROUND(N4+O4,0)</f>
        <v>46</v>
      </c>
    </row>
    <row r="5" spans="1:16" x14ac:dyDescent="0.25">
      <c r="A5" s="11" t="s">
        <v>143</v>
      </c>
      <c r="B5" s="11">
        <v>3</v>
      </c>
      <c r="C5" s="12" t="s">
        <v>144</v>
      </c>
      <c r="D5" s="13">
        <v>73</v>
      </c>
      <c r="E5" s="13">
        <v>84</v>
      </c>
      <c r="F5" s="13">
        <v>68</v>
      </c>
      <c r="G5" s="14"/>
      <c r="H5" s="13"/>
      <c r="I5" s="13"/>
      <c r="J5" s="13"/>
      <c r="M5">
        <f>D5+E5+F5+G5+H5</f>
        <v>225</v>
      </c>
      <c r="N5">
        <f>D5*0.17+E5*0.17+F5*0.17+G5*0.17+H5*0.17</f>
        <v>38.25</v>
      </c>
      <c r="O5">
        <f>I5*0.15</f>
        <v>0</v>
      </c>
      <c r="P5">
        <f>ROUND(N5+O5,0)</f>
        <v>38</v>
      </c>
    </row>
    <row r="6" spans="1:16" x14ac:dyDescent="0.25">
      <c r="A6" s="11" t="s">
        <v>145</v>
      </c>
      <c r="B6" s="11">
        <v>4</v>
      </c>
      <c r="C6" s="12" t="s">
        <v>146</v>
      </c>
      <c r="D6" s="13">
        <v>90</v>
      </c>
      <c r="E6" s="13">
        <v>87</v>
      </c>
      <c r="F6" s="13">
        <v>89</v>
      </c>
      <c r="G6" s="14"/>
      <c r="H6" s="13"/>
      <c r="I6" s="13"/>
      <c r="J6" s="13"/>
      <c r="M6">
        <f>D6+E6+F6+G6+H6</f>
        <v>266</v>
      </c>
      <c r="N6">
        <f>D6*0.17+E6*0.17+F6*0.17+G6*0.17+H6*0.17</f>
        <v>45.220000000000006</v>
      </c>
      <c r="O6">
        <f>I6*0.15</f>
        <v>0</v>
      </c>
      <c r="P6">
        <f>ROUND(N6+O6,0)</f>
        <v>45</v>
      </c>
    </row>
    <row r="7" spans="1:16" x14ac:dyDescent="0.25">
      <c r="A7" s="11" t="s">
        <v>147</v>
      </c>
      <c r="B7" s="11">
        <v>5</v>
      </c>
      <c r="C7" s="12" t="s">
        <v>148</v>
      </c>
      <c r="D7" s="13">
        <v>96</v>
      </c>
      <c r="E7" s="13">
        <v>96</v>
      </c>
      <c r="F7" s="13">
        <v>84</v>
      </c>
      <c r="G7" s="14"/>
      <c r="H7" s="13"/>
      <c r="I7" s="13"/>
      <c r="J7" s="13"/>
      <c r="M7">
        <f>D7+E7+F7+G7+H7</f>
        <v>276</v>
      </c>
      <c r="N7">
        <f>D7*0.17+E7*0.17+F7*0.17+G7*0.17+H7*0.17</f>
        <v>46.92</v>
      </c>
      <c r="O7">
        <f>I7*0.15</f>
        <v>0</v>
      </c>
      <c r="P7">
        <f>ROUND(N7+O7,0)</f>
        <v>47</v>
      </c>
    </row>
    <row r="8" spans="1:16" x14ac:dyDescent="0.25">
      <c r="A8" s="11" t="s">
        <v>149</v>
      </c>
      <c r="B8" s="11">
        <v>6</v>
      </c>
      <c r="C8" s="12" t="s">
        <v>150</v>
      </c>
      <c r="D8" s="13">
        <v>90</v>
      </c>
      <c r="E8" s="13">
        <v>95</v>
      </c>
      <c r="F8" s="13">
        <v>83</v>
      </c>
      <c r="G8" s="14"/>
      <c r="H8" s="13"/>
      <c r="I8" s="13"/>
      <c r="J8" s="13"/>
      <c r="M8">
        <f>D8+E8+F8+G8+H8</f>
        <v>268</v>
      </c>
      <c r="N8">
        <f>D8*0.17+E8*0.17+F8*0.17+G8*0.17+H8*0.17</f>
        <v>45.56</v>
      </c>
      <c r="O8">
        <f>I8*0.15</f>
        <v>0</v>
      </c>
      <c r="P8">
        <f>ROUND(N8+O8,0)</f>
        <v>46</v>
      </c>
    </row>
    <row r="9" spans="1:16" x14ac:dyDescent="0.25">
      <c r="A9" s="11" t="s">
        <v>151</v>
      </c>
      <c r="B9" s="11">
        <v>7</v>
      </c>
      <c r="C9" s="12" t="s">
        <v>152</v>
      </c>
      <c r="D9" s="13">
        <v>77</v>
      </c>
      <c r="E9" s="13">
        <v>80</v>
      </c>
      <c r="F9" s="13">
        <v>53</v>
      </c>
      <c r="G9" s="14"/>
      <c r="H9" s="13"/>
      <c r="I9" s="13"/>
      <c r="J9" s="13"/>
      <c r="M9">
        <f>D9+E9+F9+G9+H9</f>
        <v>210</v>
      </c>
      <c r="N9">
        <f>D9*0.17+E9*0.17+F9*0.17+G9*0.17+H9*0.17</f>
        <v>35.700000000000003</v>
      </c>
      <c r="O9">
        <f>I9*0.15</f>
        <v>0</v>
      </c>
      <c r="P9">
        <f>ROUND(N9+O9,0)</f>
        <v>36</v>
      </c>
    </row>
    <row r="10" spans="1:16" x14ac:dyDescent="0.25">
      <c r="A10" s="11" t="s">
        <v>153</v>
      </c>
      <c r="B10" s="11">
        <v>8</v>
      </c>
      <c r="C10" s="12" t="s">
        <v>154</v>
      </c>
      <c r="D10" s="13">
        <v>75</v>
      </c>
      <c r="E10" s="13">
        <v>75</v>
      </c>
      <c r="F10" s="13">
        <v>60</v>
      </c>
      <c r="G10" s="14"/>
      <c r="H10" s="13"/>
      <c r="I10" s="13"/>
      <c r="J10" s="13"/>
      <c r="M10">
        <f>D10+E10+F10+G10+H10</f>
        <v>210</v>
      </c>
      <c r="N10">
        <f>D10*0.17+E10*0.17+F10*0.17+G10*0.17+H10*0.17</f>
        <v>35.700000000000003</v>
      </c>
      <c r="O10">
        <f>I10*0.15</f>
        <v>0</v>
      </c>
      <c r="P10">
        <f>ROUND(N10+O10,0)</f>
        <v>36</v>
      </c>
    </row>
    <row r="11" spans="1:16" x14ac:dyDescent="0.25">
      <c r="A11" s="11" t="s">
        <v>155</v>
      </c>
      <c r="B11" s="11">
        <v>9</v>
      </c>
      <c r="C11" s="12" t="s">
        <v>156</v>
      </c>
      <c r="D11" s="13">
        <v>77</v>
      </c>
      <c r="E11" s="13">
        <v>78</v>
      </c>
      <c r="F11" s="13">
        <v>76</v>
      </c>
      <c r="G11" s="14"/>
      <c r="H11" s="13"/>
      <c r="I11" s="13"/>
      <c r="J11" s="13"/>
      <c r="M11">
        <f>D11+E11+F11+G11+H11</f>
        <v>231</v>
      </c>
      <c r="N11">
        <f>D11*0.17+E11*0.17+F11*0.17+G11*0.17+H11*0.17</f>
        <v>39.270000000000003</v>
      </c>
      <c r="O11">
        <f>I11*0.15</f>
        <v>0</v>
      </c>
      <c r="P11">
        <f>ROUND(N11+O11,0)</f>
        <v>39</v>
      </c>
    </row>
    <row r="12" spans="1:16" x14ac:dyDescent="0.25">
      <c r="A12" s="11" t="s">
        <v>157</v>
      </c>
      <c r="B12" s="11">
        <v>10</v>
      </c>
      <c r="C12" s="12" t="s">
        <v>158</v>
      </c>
      <c r="D12" s="13">
        <v>94</v>
      </c>
      <c r="E12" s="13">
        <v>94</v>
      </c>
      <c r="F12" s="13">
        <v>96</v>
      </c>
      <c r="G12" s="14"/>
      <c r="H12" s="13"/>
      <c r="I12" s="13"/>
      <c r="J12" s="13"/>
      <c r="M12">
        <f>D12+E12+F12+G12+H12</f>
        <v>284</v>
      </c>
      <c r="N12">
        <f>D12*0.17+E12*0.17+F12*0.17+G12*0.17+H12*0.17</f>
        <v>48.28</v>
      </c>
      <c r="O12">
        <f>I12*0.15</f>
        <v>0</v>
      </c>
      <c r="P12">
        <f>ROUND(N12+O12,0)</f>
        <v>48</v>
      </c>
    </row>
    <row r="13" spans="1:16" x14ac:dyDescent="0.25">
      <c r="A13" s="11" t="s">
        <v>159</v>
      </c>
      <c r="B13" s="11">
        <v>11</v>
      </c>
      <c r="C13" s="12" t="s">
        <v>160</v>
      </c>
      <c r="D13" s="13">
        <v>81</v>
      </c>
      <c r="E13" s="13">
        <v>83</v>
      </c>
      <c r="F13" s="13">
        <v>78</v>
      </c>
      <c r="G13" s="14"/>
      <c r="H13" s="13"/>
      <c r="I13" s="13"/>
      <c r="J13" s="13"/>
      <c r="M13">
        <f>D13+E13+F13+G13+H13</f>
        <v>242</v>
      </c>
      <c r="N13">
        <f>D13*0.17+E13*0.17+F13*0.17+G13*0.17+H13*0.17</f>
        <v>41.14</v>
      </c>
      <c r="O13">
        <f>I13*0.15</f>
        <v>0</v>
      </c>
      <c r="P13">
        <f>ROUND(N13+O13,0)</f>
        <v>41</v>
      </c>
    </row>
    <row r="14" spans="1:16" x14ac:dyDescent="0.25">
      <c r="A14" s="11" t="s">
        <v>161</v>
      </c>
      <c r="B14" s="11">
        <v>12</v>
      </c>
      <c r="C14" s="12" t="s">
        <v>162</v>
      </c>
      <c r="D14" s="13">
        <v>72</v>
      </c>
      <c r="E14" s="13">
        <v>73</v>
      </c>
      <c r="F14" s="13">
        <v>61</v>
      </c>
      <c r="G14" s="14"/>
      <c r="H14" s="13"/>
      <c r="I14" s="13"/>
      <c r="J14" s="13"/>
      <c r="M14">
        <f>D14+E14+F14+G14+H14</f>
        <v>206</v>
      </c>
      <c r="N14">
        <f>D14*0.17+E14*0.17+F14*0.17+G14*0.17+H14*0.17</f>
        <v>35.019999999999996</v>
      </c>
      <c r="O14">
        <f>I14*0.15</f>
        <v>0</v>
      </c>
      <c r="P14">
        <f>ROUND(N14+O14,0)</f>
        <v>35</v>
      </c>
    </row>
    <row r="15" spans="1:16" x14ac:dyDescent="0.25">
      <c r="A15" s="11" t="s">
        <v>163</v>
      </c>
      <c r="B15" s="11">
        <v>13</v>
      </c>
      <c r="C15" s="12" t="s">
        <v>164</v>
      </c>
      <c r="D15" s="13">
        <v>89</v>
      </c>
      <c r="E15" s="13">
        <v>91</v>
      </c>
      <c r="F15" s="13">
        <v>96</v>
      </c>
      <c r="G15" s="14"/>
      <c r="H15" s="13"/>
      <c r="I15" s="13"/>
      <c r="J15" s="13"/>
      <c r="M15">
        <f>D15+E15+F15+G15+H15</f>
        <v>276</v>
      </c>
      <c r="N15">
        <f>D15*0.17+E15*0.17+F15*0.17+G15*0.17+H15*0.17</f>
        <v>46.92</v>
      </c>
      <c r="O15">
        <f>I15*0.15</f>
        <v>0</v>
      </c>
      <c r="P15">
        <f>ROUND(N15+O15,0)</f>
        <v>47</v>
      </c>
    </row>
    <row r="16" spans="1:16" x14ac:dyDescent="0.25">
      <c r="A16" s="11" t="s">
        <v>165</v>
      </c>
      <c r="B16" s="11">
        <v>14</v>
      </c>
      <c r="C16" s="12" t="s">
        <v>166</v>
      </c>
      <c r="D16" s="13">
        <v>55</v>
      </c>
      <c r="E16" s="13">
        <v>76</v>
      </c>
      <c r="F16" s="13">
        <v>40</v>
      </c>
      <c r="G16" s="14"/>
      <c r="H16" s="13"/>
      <c r="I16" s="13"/>
      <c r="J16" s="13"/>
      <c r="M16">
        <f>D16+E16+F16+G16+H16</f>
        <v>171</v>
      </c>
      <c r="N16">
        <f>D16*0.17+E16*0.17+F16*0.17+G16*0.17+H16*0.17</f>
        <v>29.070000000000004</v>
      </c>
      <c r="O16">
        <f>I16*0.15</f>
        <v>0</v>
      </c>
      <c r="P16">
        <f>ROUND(N16+O16,0)</f>
        <v>29</v>
      </c>
    </row>
    <row r="17" spans="1:16" x14ac:dyDescent="0.25">
      <c r="A17" s="11" t="s">
        <v>167</v>
      </c>
      <c r="B17" s="11">
        <v>15</v>
      </c>
      <c r="C17" s="12" t="s">
        <v>168</v>
      </c>
      <c r="D17" s="13">
        <v>93</v>
      </c>
      <c r="E17" s="13">
        <v>95</v>
      </c>
      <c r="F17" s="13">
        <v>95</v>
      </c>
      <c r="G17" s="14"/>
      <c r="H17" s="13"/>
      <c r="I17" s="13"/>
      <c r="J17" s="13"/>
      <c r="M17">
        <f>D17+E17+F17+G17+H17</f>
        <v>283</v>
      </c>
      <c r="N17">
        <f>D17*0.17+E17*0.17+F17*0.17+G17*0.17+H17*0.17</f>
        <v>48.11</v>
      </c>
      <c r="O17">
        <f>I17*0.15</f>
        <v>0</v>
      </c>
      <c r="P17">
        <f>ROUND(N17+O17,0)</f>
        <v>48</v>
      </c>
    </row>
    <row r="18" spans="1:16" x14ac:dyDescent="0.25">
      <c r="A18" s="11" t="s">
        <v>169</v>
      </c>
      <c r="B18" s="11">
        <v>16</v>
      </c>
      <c r="C18" s="12" t="s">
        <v>170</v>
      </c>
      <c r="D18" s="13">
        <v>74</v>
      </c>
      <c r="E18" s="13">
        <v>85</v>
      </c>
      <c r="F18" s="13">
        <v>67</v>
      </c>
      <c r="G18" s="14"/>
      <c r="H18" s="13"/>
      <c r="I18" s="13"/>
      <c r="J18" s="13"/>
      <c r="M18">
        <f>D18+E18+F18+G18+H18</f>
        <v>226</v>
      </c>
      <c r="N18">
        <f>D18*0.17+E18*0.17+F18*0.17+G18*0.17+H18*0.17</f>
        <v>38.42</v>
      </c>
      <c r="O18">
        <f>I18*0.15</f>
        <v>0</v>
      </c>
      <c r="P18">
        <f>ROUND(N18+O18,0)</f>
        <v>38</v>
      </c>
    </row>
    <row r="19" spans="1:16" x14ac:dyDescent="0.25">
      <c r="A19" s="11" t="s">
        <v>171</v>
      </c>
      <c r="B19" s="11">
        <v>17</v>
      </c>
      <c r="C19" s="12" t="s">
        <v>172</v>
      </c>
      <c r="D19" s="13">
        <v>80</v>
      </c>
      <c r="E19" s="13">
        <v>80</v>
      </c>
      <c r="F19" s="13">
        <v>68</v>
      </c>
      <c r="G19" s="14"/>
      <c r="H19" s="13"/>
      <c r="I19" s="13"/>
      <c r="J19" s="13"/>
      <c r="M19">
        <f>D19+E19+F19+G19+H19</f>
        <v>228</v>
      </c>
      <c r="N19">
        <f>D19*0.17+E19*0.17+F19*0.17+G19*0.17+H19*0.17</f>
        <v>38.760000000000005</v>
      </c>
      <c r="O19">
        <f>I19*0.15</f>
        <v>0</v>
      </c>
      <c r="P19">
        <f>ROUND(N19+O19,0)</f>
        <v>39</v>
      </c>
    </row>
    <row r="20" spans="1:16" x14ac:dyDescent="0.25">
      <c r="A20" s="11" t="s">
        <v>173</v>
      </c>
      <c r="B20" s="11">
        <v>18</v>
      </c>
      <c r="C20" s="12" t="s">
        <v>174</v>
      </c>
      <c r="D20" s="13">
        <v>73</v>
      </c>
      <c r="E20" s="13">
        <v>80</v>
      </c>
      <c r="F20" s="13">
        <v>67</v>
      </c>
      <c r="G20" s="14"/>
      <c r="H20" s="13"/>
      <c r="I20" s="13"/>
      <c r="J20" s="13"/>
      <c r="M20">
        <f>D20+E20+F20+G20+H20</f>
        <v>220</v>
      </c>
      <c r="N20">
        <f>D20*0.17+E20*0.17+F20*0.17+G20*0.17+H20*0.17</f>
        <v>37.400000000000006</v>
      </c>
      <c r="O20">
        <f>I20*0.15</f>
        <v>0</v>
      </c>
      <c r="P20">
        <f>ROUND(N20+O20,0)</f>
        <v>37</v>
      </c>
    </row>
    <row r="21" spans="1:16" x14ac:dyDescent="0.25">
      <c r="A21" s="11" t="s">
        <v>175</v>
      </c>
      <c r="B21" s="11">
        <v>19</v>
      </c>
      <c r="C21" s="12" t="s">
        <v>176</v>
      </c>
      <c r="D21" s="13">
        <v>73</v>
      </c>
      <c r="E21" s="13">
        <v>79</v>
      </c>
      <c r="F21" s="13">
        <v>60</v>
      </c>
      <c r="G21" s="14"/>
      <c r="H21" s="13"/>
      <c r="I21" s="13"/>
      <c r="J21" s="13"/>
      <c r="M21">
        <f>D21+E21+F21+G21+H21</f>
        <v>212</v>
      </c>
      <c r="N21">
        <f>D21*0.17+E21*0.17+F21*0.17+G21*0.17+H21*0.17</f>
        <v>36.040000000000006</v>
      </c>
      <c r="O21">
        <f>I21*0.15</f>
        <v>0</v>
      </c>
      <c r="P21">
        <f>ROUND(N21+O21,0)</f>
        <v>36</v>
      </c>
    </row>
    <row r="22" spans="1:16" x14ac:dyDescent="0.25">
      <c r="A22" s="11" t="s">
        <v>177</v>
      </c>
      <c r="B22" s="11">
        <v>20</v>
      </c>
      <c r="C22" s="12" t="s">
        <v>178</v>
      </c>
      <c r="D22" s="13">
        <v>90</v>
      </c>
      <c r="E22" s="13">
        <v>86</v>
      </c>
      <c r="F22" s="13">
        <v>86</v>
      </c>
      <c r="G22" s="14"/>
      <c r="H22" s="13"/>
      <c r="I22" s="13"/>
      <c r="J22" s="13"/>
      <c r="M22">
        <f>D22+E22+F22+G22+H22</f>
        <v>262</v>
      </c>
      <c r="N22">
        <f>D22*0.17+E22*0.17+F22*0.17+G22*0.17+H22*0.17</f>
        <v>44.540000000000006</v>
      </c>
      <c r="O22">
        <f>I22*0.15</f>
        <v>0</v>
      </c>
      <c r="P22">
        <f>ROUND(N22+O22,0)</f>
        <v>45</v>
      </c>
    </row>
    <row r="23" spans="1:16" x14ac:dyDescent="0.25">
      <c r="A23" s="11" t="s">
        <v>179</v>
      </c>
      <c r="B23" s="11">
        <v>21</v>
      </c>
      <c r="C23" s="12" t="s">
        <v>180</v>
      </c>
      <c r="D23" s="13">
        <v>76</v>
      </c>
      <c r="E23" s="13">
        <v>78</v>
      </c>
      <c r="F23" s="13">
        <v>75</v>
      </c>
      <c r="G23" s="14"/>
      <c r="H23" s="13"/>
      <c r="I23" s="13"/>
      <c r="J23" s="13"/>
      <c r="M23">
        <f>D23+E23+F23+G23+H23</f>
        <v>229</v>
      </c>
      <c r="N23">
        <f>D23*0.17+E23*0.17+F23*0.17+G23*0.17+H23*0.17</f>
        <v>38.930000000000007</v>
      </c>
      <c r="O23">
        <f>I23*0.15</f>
        <v>0</v>
      </c>
      <c r="P23">
        <f>ROUND(N23+O23,0)</f>
        <v>39</v>
      </c>
    </row>
    <row r="24" spans="1:16" x14ac:dyDescent="0.25">
      <c r="A24" s="11" t="s">
        <v>181</v>
      </c>
      <c r="B24" s="11">
        <v>22</v>
      </c>
      <c r="C24" s="12" t="s">
        <v>182</v>
      </c>
      <c r="D24" s="13">
        <v>79</v>
      </c>
      <c r="E24" s="13">
        <v>87</v>
      </c>
      <c r="F24" s="13">
        <v>61</v>
      </c>
      <c r="G24" s="14"/>
      <c r="H24" s="13"/>
      <c r="I24" s="13"/>
      <c r="J24" s="13"/>
      <c r="M24">
        <f>D24+E24+F24+G24+H24</f>
        <v>227</v>
      </c>
      <c r="N24">
        <f>D24*0.17+E24*0.17+F24*0.17+G24*0.17+H24*0.17</f>
        <v>38.590000000000003</v>
      </c>
      <c r="O24">
        <f>I24*0.15</f>
        <v>0</v>
      </c>
      <c r="P24">
        <f>ROUND(N24+O24,0)</f>
        <v>39</v>
      </c>
    </row>
    <row r="25" spans="1:16" x14ac:dyDescent="0.25">
      <c r="A25" s="11" t="s">
        <v>183</v>
      </c>
      <c r="B25" s="11">
        <v>23</v>
      </c>
      <c r="C25" s="12" t="s">
        <v>184</v>
      </c>
      <c r="D25" s="13">
        <v>80</v>
      </c>
      <c r="E25" s="13">
        <v>72</v>
      </c>
      <c r="F25" s="13">
        <v>79</v>
      </c>
      <c r="G25" s="14"/>
      <c r="H25" s="13"/>
      <c r="I25" s="13"/>
      <c r="J25" s="13"/>
      <c r="M25">
        <f>D25+E25+F25+G25+H25</f>
        <v>231</v>
      </c>
      <c r="N25">
        <f>D25*0.17+E25*0.17+F25*0.17+G25*0.17+H25*0.17</f>
        <v>39.270000000000003</v>
      </c>
      <c r="O25">
        <f>I25*0.15</f>
        <v>0</v>
      </c>
      <c r="P25">
        <f>ROUND(N25+O25,0)</f>
        <v>39</v>
      </c>
    </row>
    <row r="26" spans="1:16" x14ac:dyDescent="0.25">
      <c r="A26" s="11" t="s">
        <v>185</v>
      </c>
      <c r="B26" s="11">
        <v>24</v>
      </c>
      <c r="C26" s="12" t="s">
        <v>186</v>
      </c>
      <c r="D26" s="13">
        <v>60</v>
      </c>
      <c r="E26" s="13">
        <v>61</v>
      </c>
      <c r="F26" s="13">
        <v>64</v>
      </c>
      <c r="G26" s="14"/>
      <c r="H26" s="13"/>
      <c r="I26" s="13"/>
      <c r="J26" s="13"/>
      <c r="M26">
        <f>D26+E26+F26+G26+H26</f>
        <v>185</v>
      </c>
      <c r="N26">
        <f>D26*0.17+E26*0.17+F26*0.17+G26*0.17+H26*0.17</f>
        <v>31.450000000000003</v>
      </c>
      <c r="O26">
        <f>I26*0.15</f>
        <v>0</v>
      </c>
      <c r="P26">
        <f>ROUND(N26+O26,0)</f>
        <v>31</v>
      </c>
    </row>
    <row r="27" spans="1:16" x14ac:dyDescent="0.25">
      <c r="A27" s="11" t="s">
        <v>187</v>
      </c>
      <c r="B27" s="11">
        <v>25</v>
      </c>
      <c r="C27" s="12" t="s">
        <v>188</v>
      </c>
      <c r="D27" s="13">
        <v>87</v>
      </c>
      <c r="E27" s="13">
        <v>90</v>
      </c>
      <c r="F27" s="13">
        <v>83</v>
      </c>
      <c r="G27" s="14"/>
      <c r="H27" s="13"/>
      <c r="I27" s="13"/>
      <c r="J27" s="13"/>
      <c r="M27">
        <f>D27+E27+F27+G27+H27</f>
        <v>260</v>
      </c>
      <c r="N27">
        <f>D27*0.17+E27*0.17+F27*0.17+G27*0.17+H27*0.17</f>
        <v>44.2</v>
      </c>
      <c r="O27">
        <f>I27*0.15</f>
        <v>0</v>
      </c>
      <c r="P27">
        <f>ROUND(N27+O27,0)</f>
        <v>44</v>
      </c>
    </row>
    <row r="28" spans="1:16" x14ac:dyDescent="0.25">
      <c r="A28" s="11" t="s">
        <v>189</v>
      </c>
      <c r="B28" s="11">
        <v>26</v>
      </c>
      <c r="C28" s="12" t="s">
        <v>190</v>
      </c>
      <c r="D28" s="13">
        <v>89</v>
      </c>
      <c r="E28" s="13">
        <v>92</v>
      </c>
      <c r="F28" s="13">
        <v>84</v>
      </c>
      <c r="G28" s="14"/>
      <c r="H28" s="13"/>
      <c r="I28" s="13"/>
      <c r="J28" s="13"/>
      <c r="M28">
        <f>D28+E28+F28+G28+H28</f>
        <v>265</v>
      </c>
      <c r="N28">
        <f>D28*0.17+E28*0.17+F28*0.17+G28*0.17+H28*0.17</f>
        <v>45.050000000000004</v>
      </c>
      <c r="O28">
        <f>I28*0.15</f>
        <v>0</v>
      </c>
      <c r="P28">
        <f>ROUND(N28+O28,0)</f>
        <v>45</v>
      </c>
    </row>
    <row r="29" spans="1:16" x14ac:dyDescent="0.25">
      <c r="A29" s="11" t="s">
        <v>191</v>
      </c>
      <c r="B29" s="11">
        <v>27</v>
      </c>
      <c r="C29" s="12" t="s">
        <v>192</v>
      </c>
      <c r="D29" s="13">
        <v>71</v>
      </c>
      <c r="E29" s="13">
        <v>74</v>
      </c>
      <c r="F29" s="13">
        <v>61</v>
      </c>
      <c r="G29" s="14"/>
      <c r="H29" s="13"/>
      <c r="I29" s="13"/>
      <c r="J29" s="13"/>
      <c r="M29">
        <f>D29+E29+F29+G29+H29</f>
        <v>206</v>
      </c>
      <c r="N29">
        <f>D29*0.17+E29*0.17+F29*0.17+G29*0.17+H29*0.17</f>
        <v>35.019999999999996</v>
      </c>
      <c r="O29">
        <f>I29*0.15</f>
        <v>0</v>
      </c>
      <c r="P29">
        <f>ROUND(N29+O29,0)</f>
        <v>35</v>
      </c>
    </row>
    <row r="30" spans="1:16" x14ac:dyDescent="0.25">
      <c r="A30" s="11" t="s">
        <v>193</v>
      </c>
      <c r="B30" s="11">
        <v>28</v>
      </c>
      <c r="C30" s="12" t="s">
        <v>194</v>
      </c>
      <c r="D30" s="13">
        <v>77</v>
      </c>
      <c r="E30" s="13">
        <v>80</v>
      </c>
      <c r="F30" s="13">
        <v>61</v>
      </c>
      <c r="G30" s="14"/>
      <c r="H30" s="13"/>
      <c r="I30" s="13"/>
      <c r="J30" s="13"/>
      <c r="M30">
        <f>D30+E30+F30+G30+H30</f>
        <v>218</v>
      </c>
      <c r="N30">
        <f>D30*0.17+E30*0.17+F30*0.17+G30*0.17+H30*0.17</f>
        <v>37.06</v>
      </c>
      <c r="O30">
        <f>I30*0.15</f>
        <v>0</v>
      </c>
      <c r="P30">
        <f>ROUND(N30+O30,0)</f>
        <v>37</v>
      </c>
    </row>
    <row r="31" spans="1:16" x14ac:dyDescent="0.25">
      <c r="A31" s="11" t="s">
        <v>195</v>
      </c>
      <c r="B31" s="11">
        <v>29</v>
      </c>
      <c r="C31" s="12" t="s">
        <v>196</v>
      </c>
      <c r="D31" s="13">
        <v>63</v>
      </c>
      <c r="E31" s="13">
        <v>53</v>
      </c>
      <c r="F31" s="13">
        <v>60</v>
      </c>
      <c r="G31" s="14"/>
      <c r="H31" s="13"/>
      <c r="I31" s="13"/>
      <c r="J31" s="13"/>
      <c r="M31">
        <f>D31+E31+F31+G31+H31</f>
        <v>176</v>
      </c>
      <c r="N31">
        <f>D31*0.17+E31*0.17+F31*0.17+G31*0.17+H31*0.17</f>
        <v>29.92</v>
      </c>
      <c r="O31">
        <f>I31*0.15</f>
        <v>0</v>
      </c>
      <c r="P31">
        <f>ROUND(N31+O31,0)</f>
        <v>30</v>
      </c>
    </row>
    <row r="32" spans="1:16" x14ac:dyDescent="0.25">
      <c r="A32" s="11" t="s">
        <v>197</v>
      </c>
      <c r="B32" s="11">
        <v>30</v>
      </c>
      <c r="C32" s="12" t="s">
        <v>198</v>
      </c>
      <c r="D32" s="13">
        <v>95</v>
      </c>
      <c r="E32" s="13">
        <v>98</v>
      </c>
      <c r="F32" s="13">
        <v>92</v>
      </c>
      <c r="G32" s="14"/>
      <c r="H32" s="13"/>
      <c r="I32" s="13"/>
      <c r="J32" s="13"/>
      <c r="M32">
        <f>D32+E32+F32+G32+H32</f>
        <v>285</v>
      </c>
      <c r="N32">
        <f>D32*0.17+E32*0.17+F32*0.17+G32*0.17+H32*0.17</f>
        <v>48.45</v>
      </c>
      <c r="O32">
        <f>I32*0.15</f>
        <v>0</v>
      </c>
      <c r="P32">
        <f>ROUND(N32+O32,0)</f>
        <v>48</v>
      </c>
    </row>
    <row r="33" spans="1:16" x14ac:dyDescent="0.25">
      <c r="A33" s="11" t="s">
        <v>199</v>
      </c>
      <c r="B33" s="11">
        <v>31</v>
      </c>
      <c r="C33" s="12" t="s">
        <v>200</v>
      </c>
      <c r="D33" s="13">
        <v>60</v>
      </c>
      <c r="E33" s="13">
        <v>63</v>
      </c>
      <c r="F33" s="13">
        <v>52</v>
      </c>
      <c r="G33" s="14"/>
      <c r="H33" s="13"/>
      <c r="I33" s="13"/>
      <c r="J33" s="13"/>
      <c r="M33">
        <f>D33+E33+F33+G33+H33</f>
        <v>175</v>
      </c>
      <c r="N33">
        <f>D33*0.17+E33*0.17+F33*0.17+G33*0.17+H33*0.17</f>
        <v>29.750000000000004</v>
      </c>
      <c r="O33">
        <f>I33*0.15</f>
        <v>0</v>
      </c>
      <c r="P33">
        <f>ROUND(N33+O33,0)</f>
        <v>30</v>
      </c>
    </row>
  </sheetData>
  <sheetProtection algorithmName="SHA-512" hashValue="ooT6yDgwPdEj9UKT5DpZ5/U9k/fCk/1rdBry8IVX7BIrOPWUplVrKGTf2vyIzPXNaQwt2PUmwvO2HpjlL3QpUw==" saltValue="kxpTILFhXM4Vs+pGsnHPvA==" spinCount="100000" sheet="1" objects="1" scenarios="1"/>
  <dataValidations count="31">
    <dataValidation type="whole" allowBlank="1" showInputMessage="1" showErrorMessage="1" errorTitle="Valor fuera de rango" error="Ingrese un valor correcto" sqref="G3" xr:uid="{79A9951D-BBC6-4295-94CD-204E9E0DBDCB}">
      <formula1>0</formula1>
      <formula2>100</formula2>
    </dataValidation>
    <dataValidation type="whole" allowBlank="1" showInputMessage="1" showErrorMessage="1" errorTitle="Valor fuera de rango" error="Ingrese un valor correcto" sqref="G4" xr:uid="{ABB5BB70-3BEE-4C96-A893-9DF78531C7AF}">
      <formula1>0</formula1>
      <formula2>100</formula2>
    </dataValidation>
    <dataValidation type="whole" allowBlank="1" showInputMessage="1" showErrorMessage="1" errorTitle="Valor fuera de rango" error="Ingrese un valor correcto" sqref="G5" xr:uid="{71940EA3-7DD5-4FD9-AA32-F2CB038708CD}">
      <formula1>0</formula1>
      <formula2>100</formula2>
    </dataValidation>
    <dataValidation type="whole" allowBlank="1" showInputMessage="1" showErrorMessage="1" errorTitle="Valor fuera de rango" error="Ingrese un valor correcto" sqref="G6" xr:uid="{CF6E4A67-DCD6-40BD-9875-DBCE0A83ECB7}">
      <formula1>0</formula1>
      <formula2>100</formula2>
    </dataValidation>
    <dataValidation type="whole" allowBlank="1" showInputMessage="1" showErrorMessage="1" errorTitle="Valor fuera de rango" error="Ingrese un valor correcto" sqref="G7" xr:uid="{A994D1E2-E971-484E-9514-ED19A76BBD15}">
      <formula1>0</formula1>
      <formula2>100</formula2>
    </dataValidation>
    <dataValidation type="whole" allowBlank="1" showInputMessage="1" showErrorMessage="1" errorTitle="Valor fuera de rango" error="Ingrese un valor correcto" sqref="G8" xr:uid="{63E868FD-9667-4DE7-BBCE-8026697D834A}">
      <formula1>0</formula1>
      <formula2>100</formula2>
    </dataValidation>
    <dataValidation type="whole" allowBlank="1" showInputMessage="1" showErrorMessage="1" errorTitle="Valor fuera de rango" error="Ingrese un valor correcto" sqref="G9" xr:uid="{2BDADCC9-55BD-42FB-BD87-78CAAD6D58C0}">
      <formula1>0</formula1>
      <formula2>100</formula2>
    </dataValidation>
    <dataValidation type="whole" allowBlank="1" showInputMessage="1" showErrorMessage="1" errorTitle="Valor fuera de rango" error="Ingrese un valor correcto" sqref="G10" xr:uid="{2835B4A5-EB57-48DB-8DF4-43F170F7C144}">
      <formula1>0</formula1>
      <formula2>100</formula2>
    </dataValidation>
    <dataValidation type="whole" allowBlank="1" showInputMessage="1" showErrorMessage="1" errorTitle="Valor fuera de rango" error="Ingrese un valor correcto" sqref="G11" xr:uid="{37560687-131B-4082-88C9-7C48F8EBE5AB}">
      <formula1>0</formula1>
      <formula2>100</formula2>
    </dataValidation>
    <dataValidation type="whole" allowBlank="1" showInputMessage="1" showErrorMessage="1" errorTitle="Valor fuera de rango" error="Ingrese un valor correcto" sqref="G12" xr:uid="{427229C3-8B54-4C56-B970-2C57DA03B017}">
      <formula1>0</formula1>
      <formula2>100</formula2>
    </dataValidation>
    <dataValidation type="whole" allowBlank="1" showInputMessage="1" showErrorMessage="1" errorTitle="Valor fuera de rango" error="Ingrese un valor correcto" sqref="G13" xr:uid="{64CD9078-7D5A-4820-A10B-06C8CE723E5C}">
      <formula1>0</formula1>
      <formula2>100</formula2>
    </dataValidation>
    <dataValidation type="whole" allowBlank="1" showInputMessage="1" showErrorMessage="1" errorTitle="Valor fuera de rango" error="Ingrese un valor correcto" sqref="G14" xr:uid="{710E0C50-118E-4B64-B6BC-5ACB7F39F88D}">
      <formula1>0</formula1>
      <formula2>100</formula2>
    </dataValidation>
    <dataValidation type="whole" allowBlank="1" showInputMessage="1" showErrorMessage="1" errorTitle="Valor fuera de rango" error="Ingrese un valor correcto" sqref="G15" xr:uid="{470AB93B-471A-4CB3-9BCB-C9660EE20ABE}">
      <formula1>0</formula1>
      <formula2>100</formula2>
    </dataValidation>
    <dataValidation type="whole" allowBlank="1" showInputMessage="1" showErrorMessage="1" errorTitle="Valor fuera de rango" error="Ingrese un valor correcto" sqref="G16" xr:uid="{4284237B-EEB7-44CD-8326-F4FBEEE0E424}">
      <formula1>0</formula1>
      <formula2>100</formula2>
    </dataValidation>
    <dataValidation type="whole" allowBlank="1" showInputMessage="1" showErrorMessage="1" errorTitle="Valor fuera de rango" error="Ingrese un valor correcto" sqref="G17" xr:uid="{448C46CE-3231-41DB-8AFF-B7CF64760C33}">
      <formula1>0</formula1>
      <formula2>100</formula2>
    </dataValidation>
    <dataValidation type="whole" allowBlank="1" showInputMessage="1" showErrorMessage="1" errorTitle="Valor fuera de rango" error="Ingrese un valor correcto" sqref="G18" xr:uid="{FE4895D2-D27E-429E-859D-C336DCE376A0}">
      <formula1>0</formula1>
      <formula2>100</formula2>
    </dataValidation>
    <dataValidation type="whole" allowBlank="1" showInputMessage="1" showErrorMessage="1" errorTitle="Valor fuera de rango" error="Ingrese un valor correcto" sqref="G19" xr:uid="{986201F9-76B9-4674-ACA8-5A15B8970F2D}">
      <formula1>0</formula1>
      <formula2>100</formula2>
    </dataValidation>
    <dataValidation type="whole" allowBlank="1" showInputMessage="1" showErrorMessage="1" errorTitle="Valor fuera de rango" error="Ingrese un valor correcto" sqref="G20" xr:uid="{ED512264-9A36-4C59-BF52-941B550EEA89}">
      <formula1>0</formula1>
      <formula2>100</formula2>
    </dataValidation>
    <dataValidation type="whole" allowBlank="1" showInputMessage="1" showErrorMessage="1" errorTitle="Valor fuera de rango" error="Ingrese un valor correcto" sqref="G21" xr:uid="{1A40048F-AD7C-496D-A271-2F14B8D58D89}">
      <formula1>0</formula1>
      <formula2>100</formula2>
    </dataValidation>
    <dataValidation type="whole" allowBlank="1" showInputMessage="1" showErrorMessage="1" errorTitle="Valor fuera de rango" error="Ingrese un valor correcto" sqref="G22" xr:uid="{1B1498CB-6D76-4DE5-BFB3-AB5A754CAEA8}">
      <formula1>0</formula1>
      <formula2>100</formula2>
    </dataValidation>
    <dataValidation type="whole" allowBlank="1" showInputMessage="1" showErrorMessage="1" errorTitle="Valor fuera de rango" error="Ingrese un valor correcto" sqref="G23" xr:uid="{1BB03BE6-4926-42D0-A8CB-E1B4F4209192}">
      <formula1>0</formula1>
      <formula2>100</formula2>
    </dataValidation>
    <dataValidation type="whole" allowBlank="1" showInputMessage="1" showErrorMessage="1" errorTitle="Valor fuera de rango" error="Ingrese un valor correcto" sqref="G24" xr:uid="{70E3E872-6BCB-4FEA-8047-4B2A09C13107}">
      <formula1>0</formula1>
      <formula2>100</formula2>
    </dataValidation>
    <dataValidation type="whole" allowBlank="1" showInputMessage="1" showErrorMessage="1" errorTitle="Valor fuera de rango" error="Ingrese un valor correcto" sqref="G25" xr:uid="{721509CF-54AD-49A4-BDD7-30928E1E8A21}">
      <formula1>0</formula1>
      <formula2>100</formula2>
    </dataValidation>
    <dataValidation type="whole" allowBlank="1" showInputMessage="1" showErrorMessage="1" errorTitle="Valor fuera de rango" error="Ingrese un valor correcto" sqref="G26" xr:uid="{F1D2E853-437B-4EC9-9975-D09035404066}">
      <formula1>0</formula1>
      <formula2>100</formula2>
    </dataValidation>
    <dataValidation type="whole" allowBlank="1" showInputMessage="1" showErrorMessage="1" errorTitle="Valor fuera de rango" error="Ingrese un valor correcto" sqref="G27" xr:uid="{947BDE2D-DBFA-414F-A267-42769B6849A2}">
      <formula1>0</formula1>
      <formula2>100</formula2>
    </dataValidation>
    <dataValidation type="whole" allowBlank="1" showInputMessage="1" showErrorMessage="1" errorTitle="Valor fuera de rango" error="Ingrese un valor correcto" sqref="G28" xr:uid="{FDB65923-4192-4716-B124-2A81A55E6DBC}">
      <formula1>0</formula1>
      <formula2>100</formula2>
    </dataValidation>
    <dataValidation type="whole" allowBlank="1" showInputMessage="1" showErrorMessage="1" errorTitle="Valor fuera de rango" error="Ingrese un valor correcto" sqref="G29" xr:uid="{69BF10D0-4662-4D77-B241-2C7D7365D7FD}">
      <formula1>0</formula1>
      <formula2>100</formula2>
    </dataValidation>
    <dataValidation type="whole" allowBlank="1" showInputMessage="1" showErrorMessage="1" errorTitle="Valor fuera de rango" error="Ingrese un valor correcto" sqref="G30" xr:uid="{6DFDBDF4-70C2-447B-95C7-AFBE42B2653E}">
      <formula1>0</formula1>
      <formula2>100</formula2>
    </dataValidation>
    <dataValidation type="whole" allowBlank="1" showInputMessage="1" showErrorMessage="1" errorTitle="Valor fuera de rango" error="Ingrese un valor correcto" sqref="G31" xr:uid="{E6CB8918-EFAF-4D8A-90BA-2565AC0681AF}">
      <formula1>0</formula1>
      <formula2>100</formula2>
    </dataValidation>
    <dataValidation type="whole" allowBlank="1" showInputMessage="1" showErrorMessage="1" errorTitle="Valor fuera de rango" error="Ingrese un valor correcto" sqref="G32" xr:uid="{C2A929DE-7722-4810-9E36-A6A2779BF5F4}">
      <formula1>0</formula1>
      <formula2>100</formula2>
    </dataValidation>
    <dataValidation type="whole" allowBlank="1" showInputMessage="1" showErrorMessage="1" errorTitle="Valor fuera de rango" error="Ingrese un valor correcto" sqref="G33" xr:uid="{722A495E-B322-4861-9792-65AE06F3617E}">
      <formula1>0</formula1>
      <formula2>100</formula2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07819-38D5-4091-A5AB-2F8C90C10A4C}">
  <dimension ref="A1:P33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3.5703125" bestFit="1" customWidth="1"/>
    <col min="4" max="9" width="4.28515625" bestFit="1" customWidth="1"/>
    <col min="10" max="12" width="3.7109375" customWidth="1"/>
    <col min="13" max="13" width="7.7109375" bestFit="1" customWidth="1"/>
    <col min="14" max="14" width="7.85546875" bestFit="1" customWidth="1"/>
    <col min="15" max="15" width="8.2851562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202</v>
      </c>
      <c r="C1" s="1" t="s">
        <v>203</v>
      </c>
      <c r="D1" s="5" t="s">
        <v>266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138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1" t="s">
        <v>204</v>
      </c>
      <c r="B3" s="11">
        <v>1</v>
      </c>
      <c r="C3" s="12" t="s">
        <v>205</v>
      </c>
      <c r="D3" s="13">
        <v>82</v>
      </c>
      <c r="E3" s="13">
        <v>83</v>
      </c>
      <c r="F3" s="13">
        <v>70</v>
      </c>
      <c r="G3" s="14"/>
      <c r="H3" s="13"/>
      <c r="I3" s="13"/>
      <c r="J3" s="13"/>
      <c r="M3">
        <f>D3+E3+F3+G3+H3</f>
        <v>235</v>
      </c>
      <c r="N3">
        <f>D3*0.17+E3*0.17+F3*0.17+G3*0.17+H3*0.17</f>
        <v>39.950000000000003</v>
      </c>
      <c r="O3">
        <f>I3*0.15</f>
        <v>0</v>
      </c>
      <c r="P3">
        <f>ROUND(N3+O3,0)</f>
        <v>40</v>
      </c>
    </row>
    <row r="4" spans="1:16" x14ac:dyDescent="0.25">
      <c r="A4" s="11" t="s">
        <v>206</v>
      </c>
      <c r="B4" s="11">
        <v>2</v>
      </c>
      <c r="C4" s="12" t="s">
        <v>207</v>
      </c>
      <c r="D4" s="13">
        <v>92</v>
      </c>
      <c r="E4" s="13">
        <v>88</v>
      </c>
      <c r="F4" s="13">
        <v>87</v>
      </c>
      <c r="G4" s="14"/>
      <c r="H4" s="13"/>
      <c r="I4" s="13"/>
      <c r="J4" s="13"/>
      <c r="M4">
        <f>D4+E4+F4+G4+H4</f>
        <v>267</v>
      </c>
      <c r="N4">
        <f>D4*0.17+E4*0.17+F4*0.17+G4*0.17+H4*0.17</f>
        <v>45.39</v>
      </c>
      <c r="O4">
        <f>I4*0.15</f>
        <v>0</v>
      </c>
      <c r="P4">
        <f>ROUND(N4+O4,0)</f>
        <v>45</v>
      </c>
    </row>
    <row r="5" spans="1:16" x14ac:dyDescent="0.25">
      <c r="A5" s="11" t="s">
        <v>208</v>
      </c>
      <c r="B5" s="11">
        <v>3</v>
      </c>
      <c r="C5" s="12" t="s">
        <v>209</v>
      </c>
      <c r="D5" s="13">
        <v>62</v>
      </c>
      <c r="E5" s="13">
        <v>75</v>
      </c>
      <c r="F5" s="13">
        <v>50</v>
      </c>
      <c r="G5" s="14"/>
      <c r="H5" s="13"/>
      <c r="I5" s="13"/>
      <c r="J5" s="13"/>
      <c r="M5">
        <f>D5+E5+F5+G5+H5</f>
        <v>187</v>
      </c>
      <c r="N5">
        <f>D5*0.17+E5*0.17+F5*0.17+G5*0.17+H5*0.17</f>
        <v>31.790000000000003</v>
      </c>
      <c r="O5">
        <f>I5*0.15</f>
        <v>0</v>
      </c>
      <c r="P5">
        <f>ROUND(N5+O5,0)</f>
        <v>32</v>
      </c>
    </row>
    <row r="6" spans="1:16" x14ac:dyDescent="0.25">
      <c r="A6" s="11" t="s">
        <v>210</v>
      </c>
      <c r="B6" s="11">
        <v>4</v>
      </c>
      <c r="C6" s="12" t="s">
        <v>211</v>
      </c>
      <c r="D6" s="13">
        <v>80</v>
      </c>
      <c r="E6" s="13">
        <v>76</v>
      </c>
      <c r="F6" s="13">
        <v>74</v>
      </c>
      <c r="G6" s="14"/>
      <c r="H6" s="13"/>
      <c r="I6" s="13"/>
      <c r="J6" s="13"/>
      <c r="M6">
        <f>D6+E6+F6+G6+H6</f>
        <v>230</v>
      </c>
      <c r="N6">
        <f>D6*0.17+E6*0.17+F6*0.17+G6*0.17+H6*0.17</f>
        <v>39.1</v>
      </c>
      <c r="O6">
        <f>I6*0.15</f>
        <v>0</v>
      </c>
      <c r="P6">
        <f>ROUND(N6+O6,0)</f>
        <v>39</v>
      </c>
    </row>
    <row r="7" spans="1:16" x14ac:dyDescent="0.25">
      <c r="A7" s="11" t="s">
        <v>212</v>
      </c>
      <c r="B7" s="11">
        <v>5</v>
      </c>
      <c r="C7" s="12" t="s">
        <v>213</v>
      </c>
      <c r="D7" s="13">
        <v>71</v>
      </c>
      <c r="E7" s="13">
        <v>83</v>
      </c>
      <c r="F7" s="13">
        <v>72</v>
      </c>
      <c r="G7" s="14"/>
      <c r="H7" s="13"/>
      <c r="I7" s="13"/>
      <c r="J7" s="13"/>
      <c r="M7">
        <f>D7+E7+F7+G7+H7</f>
        <v>226</v>
      </c>
      <c r="N7">
        <f>D7*0.17+E7*0.17+F7*0.17+G7*0.17+H7*0.17</f>
        <v>38.42</v>
      </c>
      <c r="O7">
        <f>I7*0.15</f>
        <v>0</v>
      </c>
      <c r="P7">
        <f>ROUND(N7+O7,0)</f>
        <v>38</v>
      </c>
    </row>
    <row r="8" spans="1:16" x14ac:dyDescent="0.25">
      <c r="A8" s="11" t="s">
        <v>214</v>
      </c>
      <c r="B8" s="11">
        <v>6</v>
      </c>
      <c r="C8" s="12" t="s">
        <v>215</v>
      </c>
      <c r="D8" s="13">
        <v>89</v>
      </c>
      <c r="E8" s="13">
        <v>91</v>
      </c>
      <c r="F8" s="13">
        <v>87</v>
      </c>
      <c r="G8" s="14"/>
      <c r="H8" s="13"/>
      <c r="I8" s="13"/>
      <c r="J8" s="13"/>
      <c r="M8">
        <f>D8+E8+F8+G8+H8</f>
        <v>267</v>
      </c>
      <c r="N8">
        <f>D8*0.17+E8*0.17+F8*0.17+G8*0.17+H8*0.17</f>
        <v>45.39</v>
      </c>
      <c r="O8">
        <f>I8*0.15</f>
        <v>0</v>
      </c>
      <c r="P8">
        <f>ROUND(N8+O8,0)</f>
        <v>45</v>
      </c>
    </row>
    <row r="9" spans="1:16" x14ac:dyDescent="0.25">
      <c r="A9" s="11" t="s">
        <v>216</v>
      </c>
      <c r="B9" s="11">
        <v>7</v>
      </c>
      <c r="C9" s="12" t="s">
        <v>217</v>
      </c>
      <c r="D9" s="13">
        <v>83</v>
      </c>
      <c r="E9" s="13">
        <v>82</v>
      </c>
      <c r="F9" s="13">
        <v>72</v>
      </c>
      <c r="G9" s="14"/>
      <c r="H9" s="13"/>
      <c r="I9" s="13"/>
      <c r="J9" s="13"/>
      <c r="M9">
        <f>D9+E9+F9+G9+H9</f>
        <v>237</v>
      </c>
      <c r="N9">
        <f>D9*0.17+E9*0.17+F9*0.17+G9*0.17+H9*0.17</f>
        <v>40.290000000000006</v>
      </c>
      <c r="O9">
        <f>I9*0.15</f>
        <v>0</v>
      </c>
      <c r="P9">
        <f>ROUND(N9+O9,0)</f>
        <v>40</v>
      </c>
    </row>
    <row r="10" spans="1:16" x14ac:dyDescent="0.25">
      <c r="A10" s="11" t="s">
        <v>218</v>
      </c>
      <c r="B10" s="11">
        <v>8</v>
      </c>
      <c r="C10" s="12" t="s">
        <v>219</v>
      </c>
      <c r="D10" s="13">
        <v>66</v>
      </c>
      <c r="E10" s="13">
        <v>63</v>
      </c>
      <c r="F10" s="13">
        <v>54</v>
      </c>
      <c r="G10" s="14"/>
      <c r="H10" s="13"/>
      <c r="I10" s="13"/>
      <c r="J10" s="13"/>
      <c r="M10">
        <f>D10+E10+F10+G10+H10</f>
        <v>183</v>
      </c>
      <c r="N10">
        <f>D10*0.17+E10*0.17+F10*0.17+G10*0.17+H10*0.17</f>
        <v>31.11</v>
      </c>
      <c r="O10">
        <f>I10*0.15</f>
        <v>0</v>
      </c>
      <c r="P10">
        <f>ROUND(N10+O10,0)</f>
        <v>31</v>
      </c>
    </row>
    <row r="11" spans="1:16" x14ac:dyDescent="0.25">
      <c r="A11" s="11" t="s">
        <v>220</v>
      </c>
      <c r="B11" s="11">
        <v>9</v>
      </c>
      <c r="C11" s="12" t="s">
        <v>221</v>
      </c>
      <c r="D11" s="13">
        <v>91</v>
      </c>
      <c r="E11" s="13">
        <v>89</v>
      </c>
      <c r="F11" s="13">
        <v>76</v>
      </c>
      <c r="G11" s="14"/>
      <c r="H11" s="13"/>
      <c r="I11" s="13"/>
      <c r="J11" s="13"/>
      <c r="M11">
        <f>D11+E11+F11+G11+H11</f>
        <v>256</v>
      </c>
      <c r="N11">
        <f>D11*0.17+E11*0.17+F11*0.17+G11*0.17+H11*0.17</f>
        <v>43.52</v>
      </c>
      <c r="O11">
        <f>I11*0.15</f>
        <v>0</v>
      </c>
      <c r="P11">
        <f>ROUND(N11+O11,0)</f>
        <v>44</v>
      </c>
    </row>
    <row r="12" spans="1:16" x14ac:dyDescent="0.25">
      <c r="A12" s="11" t="s">
        <v>222</v>
      </c>
      <c r="B12" s="11">
        <v>10</v>
      </c>
      <c r="C12" s="12" t="s">
        <v>223</v>
      </c>
      <c r="D12" s="13">
        <v>87</v>
      </c>
      <c r="E12" s="13">
        <v>93</v>
      </c>
      <c r="F12" s="13">
        <v>90</v>
      </c>
      <c r="G12" s="14"/>
      <c r="H12" s="13"/>
      <c r="I12" s="13"/>
      <c r="J12" s="13"/>
      <c r="M12">
        <f>D12+E12+F12+G12+H12</f>
        <v>270</v>
      </c>
      <c r="N12">
        <f>D12*0.17+E12*0.17+F12*0.17+G12*0.17+H12*0.17</f>
        <v>45.900000000000006</v>
      </c>
      <c r="O12">
        <f>I12*0.15</f>
        <v>0</v>
      </c>
      <c r="P12">
        <f>ROUND(N12+O12,0)</f>
        <v>46</v>
      </c>
    </row>
    <row r="13" spans="1:16" x14ac:dyDescent="0.25">
      <c r="A13" s="11" t="s">
        <v>224</v>
      </c>
      <c r="B13" s="11">
        <v>11</v>
      </c>
      <c r="C13" s="12" t="s">
        <v>225</v>
      </c>
      <c r="D13" s="13">
        <v>74</v>
      </c>
      <c r="E13" s="13">
        <v>78</v>
      </c>
      <c r="F13" s="13">
        <v>50</v>
      </c>
      <c r="G13" s="14"/>
      <c r="H13" s="13"/>
      <c r="I13" s="13"/>
      <c r="J13" s="13"/>
      <c r="M13">
        <f>D13+E13+F13+G13+H13</f>
        <v>202</v>
      </c>
      <c r="N13">
        <f>D13*0.17+E13*0.17+F13*0.17+G13*0.17+H13*0.17</f>
        <v>34.340000000000003</v>
      </c>
      <c r="O13">
        <f>I13*0.15</f>
        <v>0</v>
      </c>
      <c r="P13">
        <f>ROUND(N13+O13,0)</f>
        <v>34</v>
      </c>
    </row>
    <row r="14" spans="1:16" x14ac:dyDescent="0.25">
      <c r="A14" s="11" t="s">
        <v>226</v>
      </c>
      <c r="B14" s="11">
        <v>12</v>
      </c>
      <c r="C14" s="12" t="s">
        <v>227</v>
      </c>
      <c r="D14" s="13">
        <v>80</v>
      </c>
      <c r="E14" s="13">
        <v>78</v>
      </c>
      <c r="F14" s="13">
        <v>60</v>
      </c>
      <c r="G14" s="14"/>
      <c r="H14" s="13"/>
      <c r="I14" s="13"/>
      <c r="J14" s="13"/>
      <c r="M14">
        <f>D14+E14+F14+G14+H14</f>
        <v>218</v>
      </c>
      <c r="N14">
        <f>D14*0.17+E14*0.17+F14*0.17+G14*0.17+H14*0.17</f>
        <v>37.06</v>
      </c>
      <c r="O14">
        <f>I14*0.15</f>
        <v>0</v>
      </c>
      <c r="P14">
        <f>ROUND(N14+O14,0)</f>
        <v>37</v>
      </c>
    </row>
    <row r="15" spans="1:16" x14ac:dyDescent="0.25">
      <c r="A15" s="11" t="s">
        <v>228</v>
      </c>
      <c r="B15" s="11">
        <v>13</v>
      </c>
      <c r="C15" s="12" t="s">
        <v>229</v>
      </c>
      <c r="D15" s="13">
        <v>68</v>
      </c>
      <c r="E15" s="13">
        <v>85</v>
      </c>
      <c r="F15" s="13">
        <v>55</v>
      </c>
      <c r="G15" s="14"/>
      <c r="H15" s="13"/>
      <c r="I15" s="13"/>
      <c r="J15" s="13"/>
      <c r="M15">
        <f>D15+E15+F15+G15+H15</f>
        <v>208</v>
      </c>
      <c r="N15">
        <f>D15*0.17+E15*0.17+F15*0.17+G15*0.17+H15*0.17</f>
        <v>35.36</v>
      </c>
      <c r="O15">
        <f>I15*0.15</f>
        <v>0</v>
      </c>
      <c r="P15">
        <f>ROUND(N15+O15,0)</f>
        <v>35</v>
      </c>
    </row>
    <row r="16" spans="1:16" x14ac:dyDescent="0.25">
      <c r="A16" s="11" t="s">
        <v>230</v>
      </c>
      <c r="B16" s="11">
        <v>14</v>
      </c>
      <c r="C16" s="12" t="s">
        <v>231</v>
      </c>
      <c r="D16" s="13">
        <v>60</v>
      </c>
      <c r="E16" s="13">
        <v>66</v>
      </c>
      <c r="F16" s="13">
        <v>60</v>
      </c>
      <c r="G16" s="14"/>
      <c r="H16" s="13"/>
      <c r="I16" s="13"/>
      <c r="J16" s="13"/>
      <c r="M16">
        <f>D16+E16+F16+G16+H16</f>
        <v>186</v>
      </c>
      <c r="N16">
        <f>D16*0.17+E16*0.17+F16*0.17+G16*0.17+H16*0.17</f>
        <v>31.620000000000005</v>
      </c>
      <c r="O16">
        <f>I16*0.15</f>
        <v>0</v>
      </c>
      <c r="P16">
        <f>ROUND(N16+O16,0)</f>
        <v>32</v>
      </c>
    </row>
    <row r="17" spans="1:16" x14ac:dyDescent="0.25">
      <c r="A17" s="11" t="s">
        <v>232</v>
      </c>
      <c r="B17" s="11">
        <v>15</v>
      </c>
      <c r="C17" s="12" t="s">
        <v>233</v>
      </c>
      <c r="D17" s="13">
        <v>75</v>
      </c>
      <c r="E17" s="13">
        <v>75</v>
      </c>
      <c r="F17" s="13">
        <v>62</v>
      </c>
      <c r="G17" s="14"/>
      <c r="H17" s="13"/>
      <c r="I17" s="13"/>
      <c r="J17" s="13"/>
      <c r="M17">
        <f>D17+E17+F17+G17+H17</f>
        <v>212</v>
      </c>
      <c r="N17">
        <f>D17*0.17+E17*0.17+F17*0.17+G17*0.17+H17*0.17</f>
        <v>36.040000000000006</v>
      </c>
      <c r="O17">
        <f>I17*0.15</f>
        <v>0</v>
      </c>
      <c r="P17">
        <f>ROUND(N17+O17,0)</f>
        <v>36</v>
      </c>
    </row>
    <row r="18" spans="1:16" x14ac:dyDescent="0.25">
      <c r="A18" s="11" t="s">
        <v>234</v>
      </c>
      <c r="B18" s="11">
        <v>16</v>
      </c>
      <c r="C18" s="12" t="s">
        <v>235</v>
      </c>
      <c r="D18" s="13">
        <v>70</v>
      </c>
      <c r="E18" s="13">
        <v>72</v>
      </c>
      <c r="F18" s="13">
        <v>79</v>
      </c>
      <c r="G18" s="14"/>
      <c r="H18" s="13"/>
      <c r="I18" s="13"/>
      <c r="J18" s="13"/>
      <c r="M18">
        <f>D18+E18+F18+G18+H18</f>
        <v>221</v>
      </c>
      <c r="N18">
        <f>D18*0.17+E18*0.17+F18*0.17+G18*0.17+H18*0.17</f>
        <v>37.57</v>
      </c>
      <c r="O18">
        <f>I18*0.15</f>
        <v>0</v>
      </c>
      <c r="P18">
        <f>ROUND(N18+O18,0)</f>
        <v>38</v>
      </c>
    </row>
    <row r="19" spans="1:16" x14ac:dyDescent="0.25">
      <c r="A19" s="11" t="s">
        <v>236</v>
      </c>
      <c r="B19" s="11">
        <v>17</v>
      </c>
      <c r="C19" s="12" t="s">
        <v>237</v>
      </c>
      <c r="D19" s="13">
        <v>89</v>
      </c>
      <c r="E19" s="13">
        <v>82</v>
      </c>
      <c r="F19" s="13">
        <v>76</v>
      </c>
      <c r="G19" s="14"/>
      <c r="H19" s="13"/>
      <c r="I19" s="13"/>
      <c r="J19" s="13"/>
      <c r="M19">
        <f>D19+E19+F19+G19+H19</f>
        <v>247</v>
      </c>
      <c r="N19">
        <f>D19*0.17+E19*0.17+F19*0.17+G19*0.17+H19*0.17</f>
        <v>41.99</v>
      </c>
      <c r="O19">
        <f>I19*0.15</f>
        <v>0</v>
      </c>
      <c r="P19">
        <f>ROUND(N19+O19,0)</f>
        <v>42</v>
      </c>
    </row>
    <row r="20" spans="1:16" x14ac:dyDescent="0.25">
      <c r="A20" s="11" t="s">
        <v>238</v>
      </c>
      <c r="B20" s="11">
        <v>18</v>
      </c>
      <c r="C20" s="12" t="s">
        <v>239</v>
      </c>
      <c r="D20" s="13">
        <v>86</v>
      </c>
      <c r="E20" s="13">
        <v>85</v>
      </c>
      <c r="F20" s="13">
        <v>79</v>
      </c>
      <c r="G20" s="14"/>
      <c r="H20" s="13"/>
      <c r="I20" s="13"/>
      <c r="J20" s="13"/>
      <c r="M20">
        <f>D20+E20+F20+G20+H20</f>
        <v>250</v>
      </c>
      <c r="N20">
        <f>D20*0.17+E20*0.17+F20*0.17+G20*0.17+H20*0.17</f>
        <v>42.5</v>
      </c>
      <c r="O20">
        <f>I20*0.15</f>
        <v>0</v>
      </c>
      <c r="P20">
        <f>ROUND(N20+O20,0)</f>
        <v>43</v>
      </c>
    </row>
    <row r="21" spans="1:16" x14ac:dyDescent="0.25">
      <c r="A21" s="11" t="s">
        <v>240</v>
      </c>
      <c r="B21" s="11">
        <v>19</v>
      </c>
      <c r="C21" s="12" t="s">
        <v>241</v>
      </c>
      <c r="D21" s="13">
        <v>74</v>
      </c>
      <c r="E21" s="13">
        <v>79</v>
      </c>
      <c r="F21" s="13">
        <v>67</v>
      </c>
      <c r="G21" s="14"/>
      <c r="H21" s="13"/>
      <c r="I21" s="13"/>
      <c r="J21" s="13"/>
      <c r="M21">
        <f>D21+E21+F21+G21+H21</f>
        <v>220</v>
      </c>
      <c r="N21">
        <f>D21*0.17+E21*0.17+F21*0.17+G21*0.17+H21*0.17</f>
        <v>37.400000000000006</v>
      </c>
      <c r="O21">
        <f>I21*0.15</f>
        <v>0</v>
      </c>
      <c r="P21">
        <f>ROUND(N21+O21,0)</f>
        <v>37</v>
      </c>
    </row>
    <row r="22" spans="1:16" x14ac:dyDescent="0.25">
      <c r="A22" s="11" t="s">
        <v>242</v>
      </c>
      <c r="B22" s="11">
        <v>20</v>
      </c>
      <c r="C22" s="12" t="s">
        <v>243</v>
      </c>
      <c r="D22" s="13">
        <v>82</v>
      </c>
      <c r="E22" s="13">
        <v>88</v>
      </c>
      <c r="F22" s="13">
        <v>81</v>
      </c>
      <c r="G22" s="14"/>
      <c r="H22" s="13"/>
      <c r="I22" s="13"/>
      <c r="J22" s="13"/>
      <c r="M22">
        <f>D22+E22+F22+G22+H22</f>
        <v>251</v>
      </c>
      <c r="N22">
        <f>D22*0.17+E22*0.17+F22*0.17+G22*0.17+H22*0.17</f>
        <v>42.67</v>
      </c>
      <c r="O22">
        <f>I22*0.15</f>
        <v>0</v>
      </c>
      <c r="P22">
        <f>ROUND(N22+O22,0)</f>
        <v>43</v>
      </c>
    </row>
    <row r="23" spans="1:16" x14ac:dyDescent="0.25">
      <c r="A23" s="11" t="s">
        <v>244</v>
      </c>
      <c r="B23" s="11">
        <v>21</v>
      </c>
      <c r="C23" s="12" t="s">
        <v>245</v>
      </c>
      <c r="D23" s="13">
        <v>43</v>
      </c>
      <c r="E23" s="13">
        <v>55</v>
      </c>
      <c r="F23" s="13">
        <v>54</v>
      </c>
      <c r="G23" s="14"/>
      <c r="H23" s="13"/>
      <c r="I23" s="13"/>
      <c r="J23" s="13"/>
      <c r="M23">
        <f>D23+E23+F23+G23+H23</f>
        <v>152</v>
      </c>
      <c r="N23">
        <f>D23*0.17+E23*0.17+F23*0.17+G23*0.17+H23*0.17</f>
        <v>25.840000000000003</v>
      </c>
      <c r="O23">
        <f>I23*0.15</f>
        <v>0</v>
      </c>
      <c r="P23">
        <f>ROUND(N23+O23,0)</f>
        <v>26</v>
      </c>
    </row>
    <row r="24" spans="1:16" x14ac:dyDescent="0.25">
      <c r="A24" s="11" t="s">
        <v>246</v>
      </c>
      <c r="B24" s="11">
        <v>22</v>
      </c>
      <c r="C24" s="12" t="s">
        <v>247</v>
      </c>
      <c r="D24" s="13">
        <v>95</v>
      </c>
      <c r="E24" s="13">
        <v>97</v>
      </c>
      <c r="F24" s="13">
        <v>90</v>
      </c>
      <c r="G24" s="14"/>
      <c r="H24" s="13"/>
      <c r="I24" s="13"/>
      <c r="J24" s="13"/>
      <c r="M24">
        <f>D24+E24+F24+G24+H24</f>
        <v>282</v>
      </c>
      <c r="N24">
        <f>D24*0.17+E24*0.17+F24*0.17+G24*0.17+H24*0.17</f>
        <v>47.94</v>
      </c>
      <c r="O24">
        <f>I24*0.15</f>
        <v>0</v>
      </c>
      <c r="P24">
        <f>ROUND(N24+O24,0)</f>
        <v>48</v>
      </c>
    </row>
    <row r="25" spans="1:16" x14ac:dyDescent="0.25">
      <c r="A25" s="11" t="s">
        <v>248</v>
      </c>
      <c r="B25" s="11">
        <v>23</v>
      </c>
      <c r="C25" s="12" t="s">
        <v>249</v>
      </c>
      <c r="D25" s="13">
        <v>84</v>
      </c>
      <c r="E25" s="13">
        <v>88</v>
      </c>
      <c r="F25" s="13">
        <v>88</v>
      </c>
      <c r="G25" s="14"/>
      <c r="H25" s="13"/>
      <c r="I25" s="13"/>
      <c r="J25" s="13"/>
      <c r="M25">
        <f>D25+E25+F25+G25+H25</f>
        <v>260</v>
      </c>
      <c r="N25">
        <f>D25*0.17+E25*0.17+F25*0.17+G25*0.17+H25*0.17</f>
        <v>44.2</v>
      </c>
      <c r="O25">
        <f>I25*0.15</f>
        <v>0</v>
      </c>
      <c r="P25">
        <f>ROUND(N25+O25,0)</f>
        <v>44</v>
      </c>
    </row>
    <row r="26" spans="1:16" x14ac:dyDescent="0.25">
      <c r="A26" s="11" t="s">
        <v>250</v>
      </c>
      <c r="B26" s="11">
        <v>24</v>
      </c>
      <c r="C26" s="12" t="s">
        <v>251</v>
      </c>
      <c r="D26" s="13">
        <v>95</v>
      </c>
      <c r="E26" s="13">
        <v>90</v>
      </c>
      <c r="F26" s="13">
        <v>86</v>
      </c>
      <c r="G26" s="14"/>
      <c r="H26" s="13"/>
      <c r="I26" s="13"/>
      <c r="J26" s="13"/>
      <c r="M26">
        <f>D26+E26+F26+G26+H26</f>
        <v>271</v>
      </c>
      <c r="N26">
        <f>D26*0.17+E26*0.17+F26*0.17+G26*0.17+H26*0.17</f>
        <v>46.070000000000007</v>
      </c>
      <c r="O26">
        <f>I26*0.15</f>
        <v>0</v>
      </c>
      <c r="P26">
        <f>ROUND(N26+O26,0)</f>
        <v>46</v>
      </c>
    </row>
    <row r="27" spans="1:16" x14ac:dyDescent="0.25">
      <c r="A27" s="11" t="s">
        <v>252</v>
      </c>
      <c r="B27" s="11">
        <v>25</v>
      </c>
      <c r="C27" s="12" t="s">
        <v>253</v>
      </c>
      <c r="D27" s="13">
        <v>75</v>
      </c>
      <c r="E27" s="13">
        <v>79</v>
      </c>
      <c r="F27" s="13">
        <v>60</v>
      </c>
      <c r="G27" s="14"/>
      <c r="H27" s="13"/>
      <c r="I27" s="13"/>
      <c r="J27" s="13"/>
      <c r="M27">
        <f>D27+E27+F27+G27+H27</f>
        <v>214</v>
      </c>
      <c r="N27">
        <f>D27*0.17+E27*0.17+F27*0.17+G27*0.17+H27*0.17</f>
        <v>36.380000000000003</v>
      </c>
      <c r="O27">
        <f>I27*0.15</f>
        <v>0</v>
      </c>
      <c r="P27">
        <f>ROUND(N27+O27,0)</f>
        <v>36</v>
      </c>
    </row>
    <row r="28" spans="1:16" x14ac:dyDescent="0.25">
      <c r="A28" s="11" t="s">
        <v>254</v>
      </c>
      <c r="B28" s="11">
        <v>26</v>
      </c>
      <c r="C28" s="12" t="s">
        <v>255</v>
      </c>
      <c r="D28" s="13">
        <v>80</v>
      </c>
      <c r="E28" s="13">
        <v>79</v>
      </c>
      <c r="F28" s="13">
        <v>73</v>
      </c>
      <c r="G28" s="14"/>
      <c r="H28" s="13"/>
      <c r="I28" s="13"/>
      <c r="J28" s="13"/>
      <c r="M28">
        <f>D28+E28+F28+G28+H28</f>
        <v>232</v>
      </c>
      <c r="N28">
        <f>D28*0.17+E28*0.17+F28*0.17+G28*0.17+H28*0.17</f>
        <v>39.44</v>
      </c>
      <c r="O28">
        <f>I28*0.15</f>
        <v>0</v>
      </c>
      <c r="P28">
        <f>ROUND(N28+O28,0)</f>
        <v>39</v>
      </c>
    </row>
    <row r="29" spans="1:16" x14ac:dyDescent="0.25">
      <c r="A29" s="11" t="s">
        <v>256</v>
      </c>
      <c r="B29" s="11">
        <v>27</v>
      </c>
      <c r="C29" s="12" t="s">
        <v>257</v>
      </c>
      <c r="D29" s="13">
        <v>82</v>
      </c>
      <c r="E29" s="13">
        <v>83</v>
      </c>
      <c r="F29" s="13">
        <v>92</v>
      </c>
      <c r="G29" s="14"/>
      <c r="H29" s="13"/>
      <c r="I29" s="13"/>
      <c r="J29" s="13"/>
      <c r="M29">
        <f>D29+E29+F29+G29+H29</f>
        <v>257</v>
      </c>
      <c r="N29">
        <f>D29*0.17+E29*0.17+F29*0.17+G29*0.17+H29*0.17</f>
        <v>43.690000000000005</v>
      </c>
      <c r="O29">
        <f>I29*0.15</f>
        <v>0</v>
      </c>
      <c r="P29">
        <f>ROUND(N29+O29,0)</f>
        <v>44</v>
      </c>
    </row>
    <row r="30" spans="1:16" x14ac:dyDescent="0.25">
      <c r="A30" s="11" t="s">
        <v>258</v>
      </c>
      <c r="B30" s="11">
        <v>28</v>
      </c>
      <c r="C30" s="12" t="s">
        <v>259</v>
      </c>
      <c r="D30" s="13">
        <v>90</v>
      </c>
      <c r="E30" s="13">
        <v>93</v>
      </c>
      <c r="F30" s="13">
        <v>80</v>
      </c>
      <c r="G30" s="14"/>
      <c r="H30" s="13"/>
      <c r="I30" s="13"/>
      <c r="J30" s="13"/>
      <c r="M30">
        <f>D30+E30+F30+G30+H30</f>
        <v>263</v>
      </c>
      <c r="N30">
        <f>D30*0.17+E30*0.17+F30*0.17+G30*0.17+H30*0.17</f>
        <v>44.71</v>
      </c>
      <c r="O30">
        <f>I30*0.15</f>
        <v>0</v>
      </c>
      <c r="P30">
        <f>ROUND(N30+O30,0)</f>
        <v>45</v>
      </c>
    </row>
    <row r="31" spans="1:16" x14ac:dyDescent="0.25">
      <c r="A31" s="11" t="s">
        <v>260</v>
      </c>
      <c r="B31" s="11">
        <v>29</v>
      </c>
      <c r="C31" s="12" t="s">
        <v>261</v>
      </c>
      <c r="D31" s="13">
        <v>94</v>
      </c>
      <c r="E31" s="13">
        <v>95</v>
      </c>
      <c r="F31" s="13">
        <v>95</v>
      </c>
      <c r="G31" s="14"/>
      <c r="H31" s="13"/>
      <c r="I31" s="13"/>
      <c r="J31" s="13"/>
      <c r="M31">
        <f>D31+E31+F31+G31+H31</f>
        <v>284</v>
      </c>
      <c r="N31">
        <f>D31*0.17+E31*0.17+F31*0.17+G31*0.17+H31*0.17</f>
        <v>48.28</v>
      </c>
      <c r="O31">
        <f>I31*0.15</f>
        <v>0</v>
      </c>
      <c r="P31">
        <f>ROUND(N31+O31,0)</f>
        <v>48</v>
      </c>
    </row>
    <row r="32" spans="1:16" x14ac:dyDescent="0.25">
      <c r="A32" s="11" t="s">
        <v>262</v>
      </c>
      <c r="B32" s="11">
        <v>30</v>
      </c>
      <c r="C32" s="12" t="s">
        <v>263</v>
      </c>
      <c r="D32" s="13">
        <v>91</v>
      </c>
      <c r="E32" s="13">
        <v>97</v>
      </c>
      <c r="F32" s="13">
        <v>92</v>
      </c>
      <c r="G32" s="14"/>
      <c r="H32" s="13"/>
      <c r="I32" s="13"/>
      <c r="J32" s="13"/>
      <c r="M32">
        <f>D32+E32+F32+G32+H32</f>
        <v>280</v>
      </c>
      <c r="N32">
        <f>D32*0.17+E32*0.17+F32*0.17+G32*0.17+H32*0.17</f>
        <v>47.6</v>
      </c>
      <c r="O32">
        <f>I32*0.15</f>
        <v>0</v>
      </c>
      <c r="P32">
        <f>ROUND(N32+O32,0)</f>
        <v>48</v>
      </c>
    </row>
    <row r="33" spans="1:16" x14ac:dyDescent="0.25">
      <c r="A33" s="11" t="s">
        <v>264</v>
      </c>
      <c r="B33" s="11">
        <v>31</v>
      </c>
      <c r="C33" s="12" t="s">
        <v>265</v>
      </c>
      <c r="D33" s="13">
        <v>91</v>
      </c>
      <c r="E33" s="13">
        <v>94</v>
      </c>
      <c r="F33" s="13">
        <v>94</v>
      </c>
      <c r="G33" s="14"/>
      <c r="H33" s="13"/>
      <c r="I33" s="13"/>
      <c r="J33" s="13"/>
      <c r="M33">
        <f>D33+E33+F33+G33+H33</f>
        <v>279</v>
      </c>
      <c r="N33">
        <f>D33*0.17+E33*0.17+F33*0.17+G33*0.17+H33*0.17</f>
        <v>47.430000000000007</v>
      </c>
      <c r="O33">
        <f>I33*0.15</f>
        <v>0</v>
      </c>
      <c r="P33">
        <f>ROUND(N33+O33,0)</f>
        <v>47</v>
      </c>
    </row>
  </sheetData>
  <sheetProtection algorithmName="SHA-512" hashValue="8DDLvCDUSOnYYddLKHAsPw53AqeFjdhSKXS3v2vYUmjt8s6y663mGhL6KlugESVql8akFPgernjoBe1qK2IFVw==" saltValue="M4WvEjiJflj6dHZFuB8vYg==" spinCount="100000" sheet="1" objects="1" scenarios="1"/>
  <dataValidations count="31">
    <dataValidation type="whole" allowBlank="1" showInputMessage="1" showErrorMessage="1" errorTitle="Valor fuera de rango" error="Ingrese un valor correcto" sqref="G3" xr:uid="{0245EF08-0CDE-4DB6-A94E-92B3DE78100E}">
      <formula1>0</formula1>
      <formula2>100</formula2>
    </dataValidation>
    <dataValidation type="whole" allowBlank="1" showInputMessage="1" showErrorMessage="1" errorTitle="Valor fuera de rango" error="Ingrese un valor correcto" sqref="G4" xr:uid="{2B6E94A7-83E9-4A31-968A-DB86504C724B}">
      <formula1>0</formula1>
      <formula2>100</formula2>
    </dataValidation>
    <dataValidation type="whole" allowBlank="1" showInputMessage="1" showErrorMessage="1" errorTitle="Valor fuera de rango" error="Ingrese un valor correcto" sqref="G5" xr:uid="{EB5F6A9E-8DBB-428E-8A9C-A9C73C1C7C28}">
      <formula1>0</formula1>
      <formula2>100</formula2>
    </dataValidation>
    <dataValidation type="whole" allowBlank="1" showInputMessage="1" showErrorMessage="1" errorTitle="Valor fuera de rango" error="Ingrese un valor correcto" sqref="G6" xr:uid="{611BF16F-819B-4CE7-BA97-CC93C6219CBE}">
      <formula1>0</formula1>
      <formula2>100</formula2>
    </dataValidation>
    <dataValidation type="whole" allowBlank="1" showInputMessage="1" showErrorMessage="1" errorTitle="Valor fuera de rango" error="Ingrese un valor correcto" sqref="G7" xr:uid="{002F61B1-EA5F-4422-8471-488879EE8251}">
      <formula1>0</formula1>
      <formula2>100</formula2>
    </dataValidation>
    <dataValidation type="whole" allowBlank="1" showInputMessage="1" showErrorMessage="1" errorTitle="Valor fuera de rango" error="Ingrese un valor correcto" sqref="G8" xr:uid="{8DA94C3B-FAC4-482C-9B2B-C29A1D4B9C3C}">
      <formula1>0</formula1>
      <formula2>100</formula2>
    </dataValidation>
    <dataValidation type="whole" allowBlank="1" showInputMessage="1" showErrorMessage="1" errorTitle="Valor fuera de rango" error="Ingrese un valor correcto" sqref="G9" xr:uid="{1C792063-43F4-48C2-8C21-EB23172E4328}">
      <formula1>0</formula1>
      <formula2>100</formula2>
    </dataValidation>
    <dataValidation type="whole" allowBlank="1" showInputMessage="1" showErrorMessage="1" errorTitle="Valor fuera de rango" error="Ingrese un valor correcto" sqref="G10" xr:uid="{25257D2E-D796-4734-9ABC-F81C7F6AB6C5}">
      <formula1>0</formula1>
      <formula2>100</formula2>
    </dataValidation>
    <dataValidation type="whole" allowBlank="1" showInputMessage="1" showErrorMessage="1" errorTitle="Valor fuera de rango" error="Ingrese un valor correcto" sqref="G11" xr:uid="{1DAF4118-1AE9-4CA0-B5A4-947CDD5D4766}">
      <formula1>0</formula1>
      <formula2>100</formula2>
    </dataValidation>
    <dataValidation type="whole" allowBlank="1" showInputMessage="1" showErrorMessage="1" errorTitle="Valor fuera de rango" error="Ingrese un valor correcto" sqref="G12" xr:uid="{62A1DFFA-831D-4251-84BF-44E6F23A65D0}">
      <formula1>0</formula1>
      <formula2>100</formula2>
    </dataValidation>
    <dataValidation type="whole" allowBlank="1" showInputMessage="1" showErrorMessage="1" errorTitle="Valor fuera de rango" error="Ingrese un valor correcto" sqref="G13" xr:uid="{55669EF2-AF9C-4DFE-B4ED-67F604980C02}">
      <formula1>0</formula1>
      <formula2>100</formula2>
    </dataValidation>
    <dataValidation type="whole" allowBlank="1" showInputMessage="1" showErrorMessage="1" errorTitle="Valor fuera de rango" error="Ingrese un valor correcto" sqref="G14" xr:uid="{B4120FC3-FA53-4DE7-B604-1BAD7D2D454B}">
      <formula1>0</formula1>
      <formula2>100</formula2>
    </dataValidation>
    <dataValidation type="whole" allowBlank="1" showInputMessage="1" showErrorMessage="1" errorTitle="Valor fuera de rango" error="Ingrese un valor correcto" sqref="G15" xr:uid="{23CC045B-31C0-41D6-BAA6-F764B6A39861}">
      <formula1>0</formula1>
      <formula2>100</formula2>
    </dataValidation>
    <dataValidation type="whole" allowBlank="1" showInputMessage="1" showErrorMessage="1" errorTitle="Valor fuera de rango" error="Ingrese un valor correcto" sqref="G16" xr:uid="{98B38E88-8ADF-4AA8-B7F4-F530CA2CEA52}">
      <formula1>0</formula1>
      <formula2>100</formula2>
    </dataValidation>
    <dataValidation type="whole" allowBlank="1" showInputMessage="1" showErrorMessage="1" errorTitle="Valor fuera de rango" error="Ingrese un valor correcto" sqref="G17" xr:uid="{AAB8D2C9-7C60-4595-8C5E-01B3B113778F}">
      <formula1>0</formula1>
      <formula2>100</formula2>
    </dataValidation>
    <dataValidation type="whole" allowBlank="1" showInputMessage="1" showErrorMessage="1" errorTitle="Valor fuera de rango" error="Ingrese un valor correcto" sqref="G18" xr:uid="{9C52179B-4746-4198-8F42-8A2E8718D13B}">
      <formula1>0</formula1>
      <formula2>100</formula2>
    </dataValidation>
    <dataValidation type="whole" allowBlank="1" showInputMessage="1" showErrorMessage="1" errorTitle="Valor fuera de rango" error="Ingrese un valor correcto" sqref="G19" xr:uid="{251226BF-388C-459C-B8B1-F5C65519D578}">
      <formula1>0</formula1>
      <formula2>100</formula2>
    </dataValidation>
    <dataValidation type="whole" allowBlank="1" showInputMessage="1" showErrorMessage="1" errorTitle="Valor fuera de rango" error="Ingrese un valor correcto" sqref="G20" xr:uid="{5895F1C3-3AC4-4248-99E1-7D50641A5C5E}">
      <formula1>0</formula1>
      <formula2>100</formula2>
    </dataValidation>
    <dataValidation type="whole" allowBlank="1" showInputMessage="1" showErrorMessage="1" errorTitle="Valor fuera de rango" error="Ingrese un valor correcto" sqref="G21" xr:uid="{EA10C790-3CB3-49D8-A705-2419AE4E4E71}">
      <formula1>0</formula1>
      <formula2>100</formula2>
    </dataValidation>
    <dataValidation type="whole" allowBlank="1" showInputMessage="1" showErrorMessage="1" errorTitle="Valor fuera de rango" error="Ingrese un valor correcto" sqref="G22" xr:uid="{C1BA1F03-C69A-4462-9256-CA2F0813CC59}">
      <formula1>0</formula1>
      <formula2>100</formula2>
    </dataValidation>
    <dataValidation type="whole" allowBlank="1" showInputMessage="1" showErrorMessage="1" errorTitle="Valor fuera de rango" error="Ingrese un valor correcto" sqref="G23" xr:uid="{DE17AD8B-EBAF-4DA9-8F4F-AAF109D67272}">
      <formula1>0</formula1>
      <formula2>100</formula2>
    </dataValidation>
    <dataValidation type="whole" allowBlank="1" showInputMessage="1" showErrorMessage="1" errorTitle="Valor fuera de rango" error="Ingrese un valor correcto" sqref="G24" xr:uid="{CE88F640-9767-4D08-BE68-EC36CD527214}">
      <formula1>0</formula1>
      <formula2>100</formula2>
    </dataValidation>
    <dataValidation type="whole" allowBlank="1" showInputMessage="1" showErrorMessage="1" errorTitle="Valor fuera de rango" error="Ingrese un valor correcto" sqref="G25" xr:uid="{922A4905-6484-4597-BB82-13EDCA660DC0}">
      <formula1>0</formula1>
      <formula2>100</formula2>
    </dataValidation>
    <dataValidation type="whole" allowBlank="1" showInputMessage="1" showErrorMessage="1" errorTitle="Valor fuera de rango" error="Ingrese un valor correcto" sqref="G26" xr:uid="{EFC99738-51D3-47E0-B4F7-55BE71234A53}">
      <formula1>0</formula1>
      <formula2>100</formula2>
    </dataValidation>
    <dataValidation type="whole" allowBlank="1" showInputMessage="1" showErrorMessage="1" errorTitle="Valor fuera de rango" error="Ingrese un valor correcto" sqref="G27" xr:uid="{895F2F0C-5EEC-4565-BDB8-88C91F8B34CA}">
      <formula1>0</formula1>
      <formula2>100</formula2>
    </dataValidation>
    <dataValidation type="whole" allowBlank="1" showInputMessage="1" showErrorMessage="1" errorTitle="Valor fuera de rango" error="Ingrese un valor correcto" sqref="G28" xr:uid="{199F9B60-9650-4DC7-89DA-8586AAB3B514}">
      <formula1>0</formula1>
      <formula2>100</formula2>
    </dataValidation>
    <dataValidation type="whole" allowBlank="1" showInputMessage="1" showErrorMessage="1" errorTitle="Valor fuera de rango" error="Ingrese un valor correcto" sqref="G29" xr:uid="{00288282-AE4A-4D83-8761-1B456B7E1FA3}">
      <formula1>0</formula1>
      <formula2>100</formula2>
    </dataValidation>
    <dataValidation type="whole" allowBlank="1" showInputMessage="1" showErrorMessage="1" errorTitle="Valor fuera de rango" error="Ingrese un valor correcto" sqref="G30" xr:uid="{B9C6966E-5C6F-46C1-BBF7-F7A9CA88EC9F}">
      <formula1>0</formula1>
      <formula2>100</formula2>
    </dataValidation>
    <dataValidation type="whole" allowBlank="1" showInputMessage="1" showErrorMessage="1" errorTitle="Valor fuera de rango" error="Ingrese un valor correcto" sqref="G31" xr:uid="{5DEDBE63-319B-4EB9-BB1E-E926BCC17F54}">
      <formula1>0</formula1>
      <formula2>100</formula2>
    </dataValidation>
    <dataValidation type="whole" allowBlank="1" showInputMessage="1" showErrorMessage="1" errorTitle="Valor fuera de rango" error="Ingrese un valor correcto" sqref="G32" xr:uid="{F8314C36-8423-4875-B632-27E023EE47DF}">
      <formula1>0</formula1>
      <formula2>100</formula2>
    </dataValidation>
    <dataValidation type="whole" allowBlank="1" showInputMessage="1" showErrorMessage="1" errorTitle="Valor fuera de rango" error="Ingrese un valor correcto" sqref="G33" xr:uid="{2020DC91-1F36-4DAE-887A-DAEC830F47E7}">
      <formula1>0</formula1>
      <formula2>100</formula2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0E8D6-A919-4D3D-8883-5D6989449BEF}">
  <dimension ref="A1:P33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3" bestFit="1" customWidth="1"/>
    <col min="4" max="9" width="4.28515625" bestFit="1" customWidth="1"/>
    <col min="10" max="12" width="3.7109375" customWidth="1"/>
    <col min="13" max="13" width="7.7109375" bestFit="1" customWidth="1"/>
    <col min="14" max="14" width="7.85546875" bestFit="1" customWidth="1"/>
    <col min="15" max="15" width="8.2851562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267</v>
      </c>
      <c r="C1" s="1" t="s">
        <v>268</v>
      </c>
      <c r="D1" s="5" t="s">
        <v>331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138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1" t="s">
        <v>269</v>
      </c>
      <c r="B3" s="11">
        <v>1</v>
      </c>
      <c r="C3" s="12" t="s">
        <v>270</v>
      </c>
      <c r="D3" s="13">
        <v>83</v>
      </c>
      <c r="E3" s="13">
        <v>92</v>
      </c>
      <c r="F3" s="13">
        <v>89</v>
      </c>
      <c r="G3" s="14"/>
      <c r="H3" s="13"/>
      <c r="I3" s="13"/>
      <c r="J3" s="13"/>
      <c r="M3">
        <f>D3+E3+F3+G3+H3</f>
        <v>264</v>
      </c>
      <c r="N3">
        <f>D3*0.17+E3*0.17+F3*0.17+G3*0.17+H3*0.17</f>
        <v>44.88</v>
      </c>
      <c r="O3">
        <f>I3*0.15</f>
        <v>0</v>
      </c>
      <c r="P3">
        <f>ROUND(N3+O3,0)</f>
        <v>45</v>
      </c>
    </row>
    <row r="4" spans="1:16" x14ac:dyDescent="0.25">
      <c r="A4" s="11" t="s">
        <v>271</v>
      </c>
      <c r="B4" s="11">
        <v>2</v>
      </c>
      <c r="C4" s="12" t="s">
        <v>272</v>
      </c>
      <c r="D4" s="13">
        <v>82</v>
      </c>
      <c r="E4" s="13">
        <v>95</v>
      </c>
      <c r="F4" s="13">
        <v>92</v>
      </c>
      <c r="G4" s="14"/>
      <c r="H4" s="13"/>
      <c r="I4" s="13"/>
      <c r="J4" s="13"/>
      <c r="M4">
        <f>D4+E4+F4+G4+H4</f>
        <v>269</v>
      </c>
      <c r="N4">
        <f>D4*0.17+E4*0.17+F4*0.17+G4*0.17+H4*0.17</f>
        <v>45.730000000000004</v>
      </c>
      <c r="O4">
        <f>I4*0.15</f>
        <v>0</v>
      </c>
      <c r="P4">
        <f>ROUND(N4+O4,0)</f>
        <v>46</v>
      </c>
    </row>
    <row r="5" spans="1:16" x14ac:dyDescent="0.25">
      <c r="A5" s="11" t="s">
        <v>273</v>
      </c>
      <c r="B5" s="11">
        <v>3</v>
      </c>
      <c r="C5" s="12" t="s">
        <v>274</v>
      </c>
      <c r="D5" s="13">
        <v>89</v>
      </c>
      <c r="E5" s="13">
        <v>88</v>
      </c>
      <c r="F5" s="13">
        <v>83</v>
      </c>
      <c r="G5" s="14"/>
      <c r="H5" s="13"/>
      <c r="I5" s="13"/>
      <c r="J5" s="13"/>
      <c r="M5">
        <f>D5+E5+F5+G5+H5</f>
        <v>260</v>
      </c>
      <c r="N5">
        <f>D5*0.17+E5*0.17+F5*0.17+G5*0.17+H5*0.17</f>
        <v>44.2</v>
      </c>
      <c r="O5">
        <f>I5*0.15</f>
        <v>0</v>
      </c>
      <c r="P5">
        <f>ROUND(N5+O5,0)</f>
        <v>44</v>
      </c>
    </row>
    <row r="6" spans="1:16" x14ac:dyDescent="0.25">
      <c r="A6" s="11" t="s">
        <v>275</v>
      </c>
      <c r="B6" s="11">
        <v>4</v>
      </c>
      <c r="C6" s="12" t="s">
        <v>276</v>
      </c>
      <c r="D6" s="13">
        <v>90</v>
      </c>
      <c r="E6" s="13">
        <v>92</v>
      </c>
      <c r="F6" s="13">
        <v>88</v>
      </c>
      <c r="G6" s="14"/>
      <c r="H6" s="13"/>
      <c r="I6" s="13"/>
      <c r="J6" s="13"/>
      <c r="M6">
        <f>D6+E6+F6+G6+H6</f>
        <v>270</v>
      </c>
      <c r="N6">
        <f>D6*0.17+E6*0.17+F6*0.17+G6*0.17+H6*0.17</f>
        <v>45.900000000000006</v>
      </c>
      <c r="O6">
        <f>I6*0.15</f>
        <v>0</v>
      </c>
      <c r="P6">
        <f>ROUND(N6+O6,0)</f>
        <v>46</v>
      </c>
    </row>
    <row r="7" spans="1:16" x14ac:dyDescent="0.25">
      <c r="A7" s="11" t="s">
        <v>277</v>
      </c>
      <c r="B7" s="11">
        <v>5</v>
      </c>
      <c r="C7" s="12" t="s">
        <v>278</v>
      </c>
      <c r="D7" s="13">
        <v>83</v>
      </c>
      <c r="E7" s="13">
        <v>89</v>
      </c>
      <c r="F7" s="13">
        <v>73</v>
      </c>
      <c r="G7" s="14"/>
      <c r="H7" s="13"/>
      <c r="I7" s="13"/>
      <c r="J7" s="13"/>
      <c r="M7">
        <f>D7+E7+F7+G7+H7</f>
        <v>245</v>
      </c>
      <c r="N7">
        <f>D7*0.17+E7*0.17+F7*0.17+G7*0.17+H7*0.17</f>
        <v>41.650000000000006</v>
      </c>
      <c r="O7">
        <f>I7*0.15</f>
        <v>0</v>
      </c>
      <c r="P7">
        <f>ROUND(N7+O7,0)</f>
        <v>42</v>
      </c>
    </row>
    <row r="8" spans="1:16" x14ac:dyDescent="0.25">
      <c r="A8" s="11" t="s">
        <v>279</v>
      </c>
      <c r="B8" s="11">
        <v>6</v>
      </c>
      <c r="C8" s="12" t="s">
        <v>280</v>
      </c>
      <c r="D8" s="13">
        <v>83</v>
      </c>
      <c r="E8" s="13">
        <v>91</v>
      </c>
      <c r="F8" s="13">
        <v>64</v>
      </c>
      <c r="G8" s="14"/>
      <c r="H8" s="13"/>
      <c r="I8" s="13"/>
      <c r="J8" s="13"/>
      <c r="M8">
        <f>D8+E8+F8+G8+H8</f>
        <v>238</v>
      </c>
      <c r="N8">
        <f>D8*0.17+E8*0.17+F8*0.17+G8*0.17+H8*0.17</f>
        <v>40.46</v>
      </c>
      <c r="O8">
        <f>I8*0.15</f>
        <v>0</v>
      </c>
      <c r="P8">
        <f>ROUND(N8+O8,0)</f>
        <v>40</v>
      </c>
    </row>
    <row r="9" spans="1:16" x14ac:dyDescent="0.25">
      <c r="A9" s="11" t="s">
        <v>281</v>
      </c>
      <c r="B9" s="11">
        <v>7</v>
      </c>
      <c r="C9" s="12" t="s">
        <v>282</v>
      </c>
      <c r="D9" s="13">
        <v>77</v>
      </c>
      <c r="E9" s="13">
        <v>93</v>
      </c>
      <c r="F9" s="13">
        <v>91</v>
      </c>
      <c r="G9" s="14"/>
      <c r="H9" s="13"/>
      <c r="I9" s="13"/>
      <c r="J9" s="13"/>
      <c r="M9">
        <f>D9+E9+F9+G9+H9</f>
        <v>261</v>
      </c>
      <c r="N9">
        <f>D9*0.17+E9*0.17+F9*0.17+G9*0.17+H9*0.17</f>
        <v>44.370000000000005</v>
      </c>
      <c r="O9">
        <f>I9*0.15</f>
        <v>0</v>
      </c>
      <c r="P9">
        <f>ROUND(N9+O9,0)</f>
        <v>44</v>
      </c>
    </row>
    <row r="10" spans="1:16" x14ac:dyDescent="0.25">
      <c r="A10" s="11" t="s">
        <v>283</v>
      </c>
      <c r="B10" s="11">
        <v>8</v>
      </c>
      <c r="C10" s="12" t="s">
        <v>284</v>
      </c>
      <c r="D10" s="13">
        <v>81</v>
      </c>
      <c r="E10" s="13">
        <v>81</v>
      </c>
      <c r="F10" s="13">
        <v>68</v>
      </c>
      <c r="G10" s="14"/>
      <c r="H10" s="13"/>
      <c r="I10" s="13"/>
      <c r="J10" s="13"/>
      <c r="M10">
        <f>D10+E10+F10+G10+H10</f>
        <v>230</v>
      </c>
      <c r="N10">
        <f>D10*0.17+E10*0.17+F10*0.17+G10*0.17+H10*0.17</f>
        <v>39.1</v>
      </c>
      <c r="O10">
        <f>I10*0.15</f>
        <v>0</v>
      </c>
      <c r="P10">
        <f>ROUND(N10+O10,0)</f>
        <v>39</v>
      </c>
    </row>
    <row r="11" spans="1:16" x14ac:dyDescent="0.25">
      <c r="A11" s="11" t="s">
        <v>285</v>
      </c>
      <c r="B11" s="11">
        <v>9</v>
      </c>
      <c r="C11" s="12" t="s">
        <v>286</v>
      </c>
      <c r="D11" s="13">
        <v>92</v>
      </c>
      <c r="E11" s="13">
        <v>97</v>
      </c>
      <c r="F11" s="13">
        <v>91</v>
      </c>
      <c r="G11" s="14"/>
      <c r="H11" s="13"/>
      <c r="I11" s="13"/>
      <c r="J11" s="13"/>
      <c r="M11">
        <f>D11+E11+F11+G11+H11</f>
        <v>280</v>
      </c>
      <c r="N11">
        <f>D11*0.17+E11*0.17+F11*0.17+G11*0.17+H11*0.17</f>
        <v>47.6</v>
      </c>
      <c r="O11">
        <f>I11*0.15</f>
        <v>0</v>
      </c>
      <c r="P11">
        <f>ROUND(N11+O11,0)</f>
        <v>48</v>
      </c>
    </row>
    <row r="12" spans="1:16" x14ac:dyDescent="0.25">
      <c r="A12" s="11" t="s">
        <v>287</v>
      </c>
      <c r="B12" s="11">
        <v>10</v>
      </c>
      <c r="C12" s="12" t="s">
        <v>288</v>
      </c>
      <c r="D12" s="13">
        <v>83</v>
      </c>
      <c r="E12" s="13">
        <v>88</v>
      </c>
      <c r="F12" s="13">
        <v>81</v>
      </c>
      <c r="G12" s="14"/>
      <c r="H12" s="13"/>
      <c r="I12" s="13"/>
      <c r="J12" s="13"/>
      <c r="M12">
        <f>D12+E12+F12+G12+H12</f>
        <v>252</v>
      </c>
      <c r="N12">
        <f>D12*0.17+E12*0.17+F12*0.17+G12*0.17+H12*0.17</f>
        <v>42.84</v>
      </c>
      <c r="O12">
        <f>I12*0.15</f>
        <v>0</v>
      </c>
      <c r="P12">
        <f>ROUND(N12+O12,0)</f>
        <v>43</v>
      </c>
    </row>
    <row r="13" spans="1:16" x14ac:dyDescent="0.25">
      <c r="A13" s="11" t="s">
        <v>289</v>
      </c>
      <c r="B13" s="11">
        <v>11</v>
      </c>
      <c r="C13" s="12" t="s">
        <v>290</v>
      </c>
      <c r="D13" s="13">
        <v>85</v>
      </c>
      <c r="E13" s="13">
        <v>87</v>
      </c>
      <c r="F13" s="13">
        <v>80</v>
      </c>
      <c r="G13" s="14"/>
      <c r="H13" s="13"/>
      <c r="I13" s="13"/>
      <c r="J13" s="13"/>
      <c r="M13">
        <f>D13+E13+F13+G13+H13</f>
        <v>252</v>
      </c>
      <c r="N13">
        <f>D13*0.17+E13*0.17+F13*0.17+G13*0.17+H13*0.17</f>
        <v>42.84</v>
      </c>
      <c r="O13">
        <f>I13*0.15</f>
        <v>0</v>
      </c>
      <c r="P13">
        <f>ROUND(N13+O13,0)</f>
        <v>43</v>
      </c>
    </row>
    <row r="14" spans="1:16" x14ac:dyDescent="0.25">
      <c r="A14" s="11" t="s">
        <v>291</v>
      </c>
      <c r="B14" s="11">
        <v>12</v>
      </c>
      <c r="C14" s="12" t="s">
        <v>292</v>
      </c>
      <c r="D14" s="13">
        <v>92</v>
      </c>
      <c r="E14" s="13">
        <v>100</v>
      </c>
      <c r="F14" s="13">
        <v>96</v>
      </c>
      <c r="G14" s="14"/>
      <c r="H14" s="13"/>
      <c r="I14" s="13"/>
      <c r="J14" s="13"/>
      <c r="M14">
        <f>D14+E14+F14+G14+H14</f>
        <v>288</v>
      </c>
      <c r="N14">
        <f>D14*0.17+E14*0.17+F14*0.17+G14*0.17+H14*0.17</f>
        <v>48.96</v>
      </c>
      <c r="O14">
        <f>I14*0.15</f>
        <v>0</v>
      </c>
      <c r="P14">
        <f>ROUND(N14+O14,0)</f>
        <v>49</v>
      </c>
    </row>
    <row r="15" spans="1:16" x14ac:dyDescent="0.25">
      <c r="A15" s="11" t="s">
        <v>293</v>
      </c>
      <c r="B15" s="11">
        <v>13</v>
      </c>
      <c r="C15" s="12" t="s">
        <v>294</v>
      </c>
      <c r="D15" s="13">
        <v>86</v>
      </c>
      <c r="E15" s="13">
        <v>98</v>
      </c>
      <c r="F15" s="13">
        <v>89</v>
      </c>
      <c r="G15" s="14"/>
      <c r="H15" s="13"/>
      <c r="I15" s="13"/>
      <c r="J15" s="13"/>
      <c r="M15">
        <f>D15+E15+F15+G15+H15</f>
        <v>273</v>
      </c>
      <c r="N15">
        <f>D15*0.17+E15*0.17+F15*0.17+G15*0.17+H15*0.17</f>
        <v>46.410000000000004</v>
      </c>
      <c r="O15">
        <f>I15*0.15</f>
        <v>0</v>
      </c>
      <c r="P15">
        <f>ROUND(N15+O15,0)</f>
        <v>46</v>
      </c>
    </row>
    <row r="16" spans="1:16" x14ac:dyDescent="0.25">
      <c r="A16" s="11" t="s">
        <v>295</v>
      </c>
      <c r="B16" s="11">
        <v>14</v>
      </c>
      <c r="C16" s="12" t="s">
        <v>296</v>
      </c>
      <c r="D16" s="13">
        <v>87</v>
      </c>
      <c r="E16" s="13">
        <v>85</v>
      </c>
      <c r="F16" s="13">
        <v>75</v>
      </c>
      <c r="G16" s="14"/>
      <c r="H16" s="13"/>
      <c r="I16" s="13"/>
      <c r="J16" s="13"/>
      <c r="M16">
        <f>D16+E16+F16+G16+H16</f>
        <v>247</v>
      </c>
      <c r="N16">
        <f>D16*0.17+E16*0.17+F16*0.17+G16*0.17+H16*0.17</f>
        <v>41.99</v>
      </c>
      <c r="O16">
        <f>I16*0.15</f>
        <v>0</v>
      </c>
      <c r="P16">
        <f>ROUND(N16+O16,0)</f>
        <v>42</v>
      </c>
    </row>
    <row r="17" spans="1:16" x14ac:dyDescent="0.25">
      <c r="A17" s="11" t="s">
        <v>297</v>
      </c>
      <c r="B17" s="11">
        <v>15</v>
      </c>
      <c r="C17" s="12" t="s">
        <v>298</v>
      </c>
      <c r="D17" s="13">
        <v>85</v>
      </c>
      <c r="E17" s="13">
        <v>88</v>
      </c>
      <c r="F17" s="13">
        <v>84</v>
      </c>
      <c r="G17" s="14"/>
      <c r="H17" s="13"/>
      <c r="I17" s="13"/>
      <c r="J17" s="13"/>
      <c r="M17">
        <f>D17+E17+F17+G17+H17</f>
        <v>257</v>
      </c>
      <c r="N17">
        <f>D17*0.17+E17*0.17+F17*0.17+G17*0.17+H17*0.17</f>
        <v>43.690000000000005</v>
      </c>
      <c r="O17">
        <f>I17*0.15</f>
        <v>0</v>
      </c>
      <c r="P17">
        <f>ROUND(N17+O17,0)</f>
        <v>44</v>
      </c>
    </row>
    <row r="18" spans="1:16" x14ac:dyDescent="0.25">
      <c r="A18" s="11" t="s">
        <v>299</v>
      </c>
      <c r="B18" s="11">
        <v>16</v>
      </c>
      <c r="C18" s="12" t="s">
        <v>300</v>
      </c>
      <c r="D18" s="13">
        <v>100</v>
      </c>
      <c r="E18" s="13">
        <v>100</v>
      </c>
      <c r="F18" s="13">
        <v>98</v>
      </c>
      <c r="G18" s="14"/>
      <c r="H18" s="13"/>
      <c r="I18" s="13"/>
      <c r="J18" s="13"/>
      <c r="M18">
        <f>D18+E18+F18+G18+H18</f>
        <v>298</v>
      </c>
      <c r="N18">
        <f>D18*0.17+E18*0.17+F18*0.17+G18*0.17+H18*0.17</f>
        <v>50.66</v>
      </c>
      <c r="O18">
        <f>I18*0.15</f>
        <v>0</v>
      </c>
      <c r="P18">
        <f>ROUND(N18+O18,0)</f>
        <v>51</v>
      </c>
    </row>
    <row r="19" spans="1:16" x14ac:dyDescent="0.25">
      <c r="A19" s="11" t="s">
        <v>301</v>
      </c>
      <c r="B19" s="11">
        <v>17</v>
      </c>
      <c r="C19" s="12" t="s">
        <v>302</v>
      </c>
      <c r="D19" s="13">
        <v>73</v>
      </c>
      <c r="E19" s="13">
        <v>83</v>
      </c>
      <c r="F19" s="13">
        <v>76</v>
      </c>
      <c r="G19" s="14"/>
      <c r="H19" s="13"/>
      <c r="I19" s="13"/>
      <c r="J19" s="13"/>
      <c r="M19">
        <f>D19+E19+F19+G19+H19</f>
        <v>232</v>
      </c>
      <c r="N19">
        <f>D19*0.17+E19*0.17+F19*0.17+G19*0.17+H19*0.17</f>
        <v>39.440000000000005</v>
      </c>
      <c r="O19">
        <f>I19*0.15</f>
        <v>0</v>
      </c>
      <c r="P19">
        <f>ROUND(N19+O19,0)</f>
        <v>39</v>
      </c>
    </row>
    <row r="20" spans="1:16" x14ac:dyDescent="0.25">
      <c r="A20" s="11" t="s">
        <v>303</v>
      </c>
      <c r="B20" s="11">
        <v>18</v>
      </c>
      <c r="C20" s="12" t="s">
        <v>304</v>
      </c>
      <c r="D20" s="13">
        <v>77</v>
      </c>
      <c r="E20" s="13">
        <v>81</v>
      </c>
      <c r="F20" s="13">
        <v>76</v>
      </c>
      <c r="G20" s="14"/>
      <c r="H20" s="13"/>
      <c r="I20" s="13"/>
      <c r="J20" s="13"/>
      <c r="M20">
        <f>D20+E20+F20+G20+H20</f>
        <v>234</v>
      </c>
      <c r="N20">
        <f>D20*0.17+E20*0.17+F20*0.17+G20*0.17+H20*0.17</f>
        <v>39.78</v>
      </c>
      <c r="O20">
        <f>I20*0.15</f>
        <v>0</v>
      </c>
      <c r="P20">
        <f>ROUND(N20+O20,0)</f>
        <v>40</v>
      </c>
    </row>
    <row r="21" spans="1:16" x14ac:dyDescent="0.25">
      <c r="A21" s="11" t="s">
        <v>305</v>
      </c>
      <c r="B21" s="11">
        <v>19</v>
      </c>
      <c r="C21" s="12" t="s">
        <v>306</v>
      </c>
      <c r="D21" s="13">
        <v>91</v>
      </c>
      <c r="E21" s="13">
        <v>91</v>
      </c>
      <c r="F21" s="13">
        <v>96</v>
      </c>
      <c r="G21" s="14"/>
      <c r="H21" s="13"/>
      <c r="I21" s="13"/>
      <c r="J21" s="13"/>
      <c r="M21">
        <f>D21+E21+F21+G21+H21</f>
        <v>278</v>
      </c>
      <c r="N21">
        <f>D21*0.17+E21*0.17+F21*0.17+G21*0.17+H21*0.17</f>
        <v>47.260000000000005</v>
      </c>
      <c r="O21">
        <f>I21*0.15</f>
        <v>0</v>
      </c>
      <c r="P21">
        <f>ROUND(N21+O21,0)</f>
        <v>47</v>
      </c>
    </row>
    <row r="22" spans="1:16" x14ac:dyDescent="0.25">
      <c r="A22" s="11" t="s">
        <v>307</v>
      </c>
      <c r="B22" s="11">
        <v>20</v>
      </c>
      <c r="C22" s="12" t="s">
        <v>308</v>
      </c>
      <c r="D22" s="13">
        <v>83</v>
      </c>
      <c r="E22" s="13">
        <v>82</v>
      </c>
      <c r="F22" s="13">
        <v>70</v>
      </c>
      <c r="G22" s="14"/>
      <c r="H22" s="13"/>
      <c r="I22" s="13"/>
      <c r="J22" s="13"/>
      <c r="M22">
        <f>D22+E22+F22+G22+H22</f>
        <v>235</v>
      </c>
      <c r="N22">
        <f>D22*0.17+E22*0.17+F22*0.17+G22*0.17+H22*0.17</f>
        <v>39.950000000000003</v>
      </c>
      <c r="O22">
        <f>I22*0.15</f>
        <v>0</v>
      </c>
      <c r="P22">
        <f>ROUND(N22+O22,0)</f>
        <v>40</v>
      </c>
    </row>
    <row r="23" spans="1:16" x14ac:dyDescent="0.25">
      <c r="A23" s="11" t="s">
        <v>309</v>
      </c>
      <c r="B23" s="11">
        <v>21</v>
      </c>
      <c r="C23" s="12" t="s">
        <v>310</v>
      </c>
      <c r="D23" s="13">
        <v>84</v>
      </c>
      <c r="E23" s="13">
        <v>82</v>
      </c>
      <c r="F23" s="13">
        <v>69</v>
      </c>
      <c r="G23" s="14"/>
      <c r="H23" s="13"/>
      <c r="I23" s="13"/>
      <c r="J23" s="13"/>
      <c r="M23">
        <f>D23+E23+F23+G23+H23</f>
        <v>235</v>
      </c>
      <c r="N23">
        <f>D23*0.17+E23*0.17+F23*0.17+G23*0.17+H23*0.17</f>
        <v>39.950000000000003</v>
      </c>
      <c r="O23">
        <f>I23*0.15</f>
        <v>0</v>
      </c>
      <c r="P23">
        <f>ROUND(N23+O23,0)</f>
        <v>40</v>
      </c>
    </row>
    <row r="24" spans="1:16" x14ac:dyDescent="0.25">
      <c r="A24" s="11" t="s">
        <v>311</v>
      </c>
      <c r="B24" s="11">
        <v>22</v>
      </c>
      <c r="C24" s="12" t="s">
        <v>312</v>
      </c>
      <c r="D24" s="13">
        <v>100</v>
      </c>
      <c r="E24" s="13">
        <v>98</v>
      </c>
      <c r="F24" s="13">
        <v>100</v>
      </c>
      <c r="G24" s="14"/>
      <c r="H24" s="13"/>
      <c r="I24" s="13"/>
      <c r="J24" s="13"/>
      <c r="M24">
        <f>D24+E24+F24+G24+H24</f>
        <v>298</v>
      </c>
      <c r="N24">
        <f>D24*0.17+E24*0.17+F24*0.17+G24*0.17+H24*0.17</f>
        <v>50.66</v>
      </c>
      <c r="O24">
        <f>I24*0.15</f>
        <v>0</v>
      </c>
      <c r="P24">
        <f>ROUND(N24+O24,0)</f>
        <v>51</v>
      </c>
    </row>
    <row r="25" spans="1:16" x14ac:dyDescent="0.25">
      <c r="A25" s="11" t="s">
        <v>313</v>
      </c>
      <c r="B25" s="11">
        <v>23</v>
      </c>
      <c r="C25" s="12" t="s">
        <v>314</v>
      </c>
      <c r="D25" s="13">
        <v>75</v>
      </c>
      <c r="E25" s="13">
        <v>86</v>
      </c>
      <c r="F25" s="13">
        <v>75</v>
      </c>
      <c r="G25" s="14"/>
      <c r="H25" s="13"/>
      <c r="I25" s="13"/>
      <c r="J25" s="13"/>
      <c r="M25">
        <f>D25+E25+F25+G25+H25</f>
        <v>236</v>
      </c>
      <c r="N25">
        <f>D25*0.17+E25*0.17+F25*0.17+G25*0.17+H25*0.17</f>
        <v>40.120000000000005</v>
      </c>
      <c r="O25">
        <f>I25*0.15</f>
        <v>0</v>
      </c>
      <c r="P25">
        <f>ROUND(N25+O25,0)</f>
        <v>40</v>
      </c>
    </row>
    <row r="26" spans="1:16" x14ac:dyDescent="0.25">
      <c r="A26" s="11" t="s">
        <v>315</v>
      </c>
      <c r="B26" s="11">
        <v>24</v>
      </c>
      <c r="C26" s="12" t="s">
        <v>316</v>
      </c>
      <c r="D26" s="13">
        <v>93</v>
      </c>
      <c r="E26" s="13">
        <v>97</v>
      </c>
      <c r="F26" s="13">
        <v>96</v>
      </c>
      <c r="G26" s="14"/>
      <c r="H26" s="13"/>
      <c r="I26" s="13"/>
      <c r="J26" s="13"/>
      <c r="M26">
        <f>D26+E26+F26+G26+H26</f>
        <v>286</v>
      </c>
      <c r="N26">
        <f>D26*0.17+E26*0.17+F26*0.17+G26*0.17+H26*0.17</f>
        <v>48.620000000000005</v>
      </c>
      <c r="O26">
        <f>I26*0.15</f>
        <v>0</v>
      </c>
      <c r="P26">
        <f>ROUND(N26+O26,0)</f>
        <v>49</v>
      </c>
    </row>
    <row r="27" spans="1:16" x14ac:dyDescent="0.25">
      <c r="A27" s="11" t="s">
        <v>317</v>
      </c>
      <c r="B27" s="11">
        <v>25</v>
      </c>
      <c r="C27" s="12" t="s">
        <v>318</v>
      </c>
      <c r="D27" s="13">
        <v>97</v>
      </c>
      <c r="E27" s="13">
        <v>94</v>
      </c>
      <c r="F27" s="13">
        <v>91</v>
      </c>
      <c r="G27" s="14"/>
      <c r="H27" s="13"/>
      <c r="I27" s="13"/>
      <c r="J27" s="13"/>
      <c r="M27">
        <f>D27+E27+F27+G27+H27</f>
        <v>282</v>
      </c>
      <c r="N27">
        <f>D27*0.17+E27*0.17+F27*0.17+G27*0.17+H27*0.17</f>
        <v>47.94</v>
      </c>
      <c r="O27">
        <f>I27*0.15</f>
        <v>0</v>
      </c>
      <c r="P27">
        <f>ROUND(N27+O27,0)</f>
        <v>48</v>
      </c>
    </row>
    <row r="28" spans="1:16" x14ac:dyDescent="0.25">
      <c r="A28" s="11" t="s">
        <v>319</v>
      </c>
      <c r="B28" s="11">
        <v>26</v>
      </c>
      <c r="C28" s="12" t="s">
        <v>320</v>
      </c>
      <c r="D28" s="13">
        <v>99</v>
      </c>
      <c r="E28" s="13">
        <v>97</v>
      </c>
      <c r="F28" s="13">
        <v>95</v>
      </c>
      <c r="G28" s="14"/>
      <c r="H28" s="13"/>
      <c r="I28" s="13"/>
      <c r="J28" s="13"/>
      <c r="M28">
        <f>D28+E28+F28+G28+H28</f>
        <v>291</v>
      </c>
      <c r="N28">
        <f>D28*0.17+E28*0.17+F28*0.17+G28*0.17+H28*0.17</f>
        <v>49.470000000000013</v>
      </c>
      <c r="O28">
        <f>I28*0.15</f>
        <v>0</v>
      </c>
      <c r="P28">
        <f>ROUND(N28+O28,0)</f>
        <v>49</v>
      </c>
    </row>
    <row r="29" spans="1:16" x14ac:dyDescent="0.25">
      <c r="A29" s="11" t="s">
        <v>321</v>
      </c>
      <c r="B29" s="11">
        <v>27</v>
      </c>
      <c r="C29" s="12" t="s">
        <v>322</v>
      </c>
      <c r="D29" s="13">
        <v>89</v>
      </c>
      <c r="E29" s="13">
        <v>83</v>
      </c>
      <c r="F29" s="13">
        <v>81</v>
      </c>
      <c r="G29" s="14"/>
      <c r="H29" s="13"/>
      <c r="I29" s="13"/>
      <c r="J29" s="13"/>
      <c r="M29">
        <f>D29+E29+F29+G29+H29</f>
        <v>253</v>
      </c>
      <c r="N29">
        <f>D29*0.17+E29*0.17+F29*0.17+G29*0.17+H29*0.17</f>
        <v>43.010000000000005</v>
      </c>
      <c r="O29">
        <f>I29*0.15</f>
        <v>0</v>
      </c>
      <c r="P29">
        <f>ROUND(N29+O29,0)</f>
        <v>43</v>
      </c>
    </row>
    <row r="30" spans="1:16" x14ac:dyDescent="0.25">
      <c r="A30" s="11" t="s">
        <v>323</v>
      </c>
      <c r="B30" s="11">
        <v>28</v>
      </c>
      <c r="C30" s="12" t="s">
        <v>324</v>
      </c>
      <c r="D30" s="13">
        <v>57</v>
      </c>
      <c r="E30" s="13">
        <v>81</v>
      </c>
      <c r="F30" s="13">
        <v>65</v>
      </c>
      <c r="G30" s="14"/>
      <c r="H30" s="13"/>
      <c r="I30" s="13"/>
      <c r="J30" s="13"/>
      <c r="M30">
        <f>D30+E30+F30+G30+H30</f>
        <v>203</v>
      </c>
      <c r="N30">
        <f>D30*0.17+E30*0.17+F30*0.17+G30*0.17+H30*0.17</f>
        <v>34.510000000000005</v>
      </c>
      <c r="O30">
        <f>I30*0.15</f>
        <v>0</v>
      </c>
      <c r="P30">
        <f>ROUND(N30+O30,0)</f>
        <v>35</v>
      </c>
    </row>
    <row r="31" spans="1:16" x14ac:dyDescent="0.25">
      <c r="A31" s="11" t="s">
        <v>325</v>
      </c>
      <c r="B31" s="11">
        <v>29</v>
      </c>
      <c r="C31" s="12" t="s">
        <v>326</v>
      </c>
      <c r="D31" s="13">
        <v>84</v>
      </c>
      <c r="E31" s="13">
        <v>90</v>
      </c>
      <c r="F31" s="13">
        <v>89</v>
      </c>
      <c r="G31" s="14"/>
      <c r="H31" s="13"/>
      <c r="I31" s="13"/>
      <c r="J31" s="13"/>
      <c r="M31">
        <f>D31+E31+F31+G31+H31</f>
        <v>263</v>
      </c>
      <c r="N31">
        <f>D31*0.17+E31*0.17+F31*0.17+G31*0.17+H31*0.17</f>
        <v>44.71</v>
      </c>
      <c r="O31">
        <f>I31*0.15</f>
        <v>0</v>
      </c>
      <c r="P31">
        <f>ROUND(N31+O31,0)</f>
        <v>45</v>
      </c>
    </row>
    <row r="32" spans="1:16" x14ac:dyDescent="0.25">
      <c r="A32" s="11" t="s">
        <v>327</v>
      </c>
      <c r="B32" s="11">
        <v>30</v>
      </c>
      <c r="C32" s="12" t="s">
        <v>328</v>
      </c>
      <c r="D32" s="13">
        <v>84</v>
      </c>
      <c r="E32" s="13">
        <v>90</v>
      </c>
      <c r="F32" s="13">
        <v>85</v>
      </c>
      <c r="G32" s="14"/>
      <c r="H32" s="13"/>
      <c r="I32" s="13"/>
      <c r="J32" s="13"/>
      <c r="M32">
        <f>D32+E32+F32+G32+H32</f>
        <v>259</v>
      </c>
      <c r="N32">
        <f>D32*0.17+E32*0.17+F32*0.17+G32*0.17+H32*0.17</f>
        <v>44.03</v>
      </c>
      <c r="O32">
        <f>I32*0.15</f>
        <v>0</v>
      </c>
      <c r="P32">
        <f>ROUND(N32+O32,0)</f>
        <v>44</v>
      </c>
    </row>
    <row r="33" spans="1:16" x14ac:dyDescent="0.25">
      <c r="A33" s="11" t="s">
        <v>329</v>
      </c>
      <c r="B33" s="11">
        <v>31</v>
      </c>
      <c r="C33" s="12" t="s">
        <v>330</v>
      </c>
      <c r="D33" s="13">
        <v>76</v>
      </c>
      <c r="E33" s="13">
        <v>84</v>
      </c>
      <c r="F33" s="13">
        <v>78</v>
      </c>
      <c r="G33" s="14"/>
      <c r="H33" s="13"/>
      <c r="I33" s="13"/>
      <c r="J33" s="13"/>
      <c r="M33">
        <f>D33+E33+F33+G33+H33</f>
        <v>238</v>
      </c>
      <c r="N33">
        <f>D33*0.17+E33*0.17+F33*0.17+G33*0.17+H33*0.17</f>
        <v>40.460000000000008</v>
      </c>
      <c r="O33">
        <f>I33*0.15</f>
        <v>0</v>
      </c>
      <c r="P33">
        <f>ROUND(N33+O33,0)</f>
        <v>40</v>
      </c>
    </row>
  </sheetData>
  <sheetProtection algorithmName="SHA-512" hashValue="i61DuS5ht+Z42Kbg2ppi2mcxOsuAoF4x8iW7zi0AuOr+pGeS709zIL3Z+nBvNMgdShIQqXfK1Om+vomtL7O/ug==" saltValue="lT+Lmvh96unP6b1RYMM0vw==" spinCount="100000" sheet="1" objects="1" scenarios="1"/>
  <dataValidations count="31">
    <dataValidation type="whole" allowBlank="1" showInputMessage="1" showErrorMessage="1" errorTitle="Valor fuera de rango" error="Ingrese un valor correcto" sqref="G3" xr:uid="{E30B50F2-7B6E-4A36-A4E3-A56124145BE3}">
      <formula1>0</formula1>
      <formula2>100</formula2>
    </dataValidation>
    <dataValidation type="whole" allowBlank="1" showInputMessage="1" showErrorMessage="1" errorTitle="Valor fuera de rango" error="Ingrese un valor correcto" sqref="G4" xr:uid="{060523C1-7AA2-495E-A641-63264F170062}">
      <formula1>0</formula1>
      <formula2>100</formula2>
    </dataValidation>
    <dataValidation type="whole" allowBlank="1" showInputMessage="1" showErrorMessage="1" errorTitle="Valor fuera de rango" error="Ingrese un valor correcto" sqref="G5" xr:uid="{6CFF9834-6ACD-42C7-80BA-B062225B0739}">
      <formula1>0</formula1>
      <formula2>100</formula2>
    </dataValidation>
    <dataValidation type="whole" allowBlank="1" showInputMessage="1" showErrorMessage="1" errorTitle="Valor fuera de rango" error="Ingrese un valor correcto" sqref="G6" xr:uid="{FF879AC4-95F8-48F2-BCBD-08B9417FEB41}">
      <formula1>0</formula1>
      <formula2>100</formula2>
    </dataValidation>
    <dataValidation type="whole" allowBlank="1" showInputMessage="1" showErrorMessage="1" errorTitle="Valor fuera de rango" error="Ingrese un valor correcto" sqref="G7" xr:uid="{45EE282A-21A2-475E-8324-BE995D5BB9E9}">
      <formula1>0</formula1>
      <formula2>100</formula2>
    </dataValidation>
    <dataValidation type="whole" allowBlank="1" showInputMessage="1" showErrorMessage="1" errorTitle="Valor fuera de rango" error="Ingrese un valor correcto" sqref="G8" xr:uid="{93243F45-6330-446C-B2FD-1BE493DFE064}">
      <formula1>0</formula1>
      <formula2>100</formula2>
    </dataValidation>
    <dataValidation type="whole" allowBlank="1" showInputMessage="1" showErrorMessage="1" errorTitle="Valor fuera de rango" error="Ingrese un valor correcto" sqref="G9" xr:uid="{17FB8D4A-001E-40CE-AC5F-2937A113A30C}">
      <formula1>0</formula1>
      <formula2>100</formula2>
    </dataValidation>
    <dataValidation type="whole" allowBlank="1" showInputMessage="1" showErrorMessage="1" errorTitle="Valor fuera de rango" error="Ingrese un valor correcto" sqref="G10" xr:uid="{35CF6263-E4F3-4415-ADC2-E6AC03E4032E}">
      <formula1>0</formula1>
      <formula2>100</formula2>
    </dataValidation>
    <dataValidation type="whole" allowBlank="1" showInputMessage="1" showErrorMessage="1" errorTitle="Valor fuera de rango" error="Ingrese un valor correcto" sqref="G11" xr:uid="{627F7D62-569F-4D8E-AA3A-BFF4B9A6754B}">
      <formula1>0</formula1>
      <formula2>100</formula2>
    </dataValidation>
    <dataValidation type="whole" allowBlank="1" showInputMessage="1" showErrorMessage="1" errorTitle="Valor fuera de rango" error="Ingrese un valor correcto" sqref="G12" xr:uid="{43ED14BA-B970-47EC-93DB-C3241C558517}">
      <formula1>0</formula1>
      <formula2>100</formula2>
    </dataValidation>
    <dataValidation type="whole" allowBlank="1" showInputMessage="1" showErrorMessage="1" errorTitle="Valor fuera de rango" error="Ingrese un valor correcto" sqref="G13" xr:uid="{8C280421-4DC0-4682-843A-C2A0559D4CF7}">
      <formula1>0</formula1>
      <formula2>100</formula2>
    </dataValidation>
    <dataValidation type="whole" allowBlank="1" showInputMessage="1" showErrorMessage="1" errorTitle="Valor fuera de rango" error="Ingrese un valor correcto" sqref="G14" xr:uid="{904D5EEA-508C-4B3C-BC23-3CB09E0428A8}">
      <formula1>0</formula1>
      <formula2>100</formula2>
    </dataValidation>
    <dataValidation type="whole" allowBlank="1" showInputMessage="1" showErrorMessage="1" errorTitle="Valor fuera de rango" error="Ingrese un valor correcto" sqref="G15" xr:uid="{3C554E6E-73CA-4FD2-B53D-874009D71426}">
      <formula1>0</formula1>
      <formula2>100</formula2>
    </dataValidation>
    <dataValidation type="whole" allowBlank="1" showInputMessage="1" showErrorMessage="1" errorTitle="Valor fuera de rango" error="Ingrese un valor correcto" sqref="G16" xr:uid="{D35A74C0-AACE-4013-AFE1-039EA32C3BAA}">
      <formula1>0</formula1>
      <formula2>100</formula2>
    </dataValidation>
    <dataValidation type="whole" allowBlank="1" showInputMessage="1" showErrorMessage="1" errorTitle="Valor fuera de rango" error="Ingrese un valor correcto" sqref="G17" xr:uid="{4B741829-60F1-4AF2-AEC8-97A43879D3FA}">
      <formula1>0</formula1>
      <formula2>100</formula2>
    </dataValidation>
    <dataValidation type="whole" allowBlank="1" showInputMessage="1" showErrorMessage="1" errorTitle="Valor fuera de rango" error="Ingrese un valor correcto" sqref="G18" xr:uid="{7D354978-BABA-4861-888F-18B8900D637A}">
      <formula1>0</formula1>
      <formula2>100</formula2>
    </dataValidation>
    <dataValidation type="whole" allowBlank="1" showInputMessage="1" showErrorMessage="1" errorTitle="Valor fuera de rango" error="Ingrese un valor correcto" sqref="G19" xr:uid="{A8992B30-7229-4A1F-AA1A-87A6ACE84D7B}">
      <formula1>0</formula1>
      <formula2>100</formula2>
    </dataValidation>
    <dataValidation type="whole" allowBlank="1" showInputMessage="1" showErrorMessage="1" errorTitle="Valor fuera de rango" error="Ingrese un valor correcto" sqref="G20" xr:uid="{CE407481-7FF0-4DD1-B13B-36CFFE88F836}">
      <formula1>0</formula1>
      <formula2>100</formula2>
    </dataValidation>
    <dataValidation type="whole" allowBlank="1" showInputMessage="1" showErrorMessage="1" errorTitle="Valor fuera de rango" error="Ingrese un valor correcto" sqref="G21" xr:uid="{3D1F8422-3C31-4B79-AC75-510C51A8C075}">
      <formula1>0</formula1>
      <formula2>100</formula2>
    </dataValidation>
    <dataValidation type="whole" allowBlank="1" showInputMessage="1" showErrorMessage="1" errorTitle="Valor fuera de rango" error="Ingrese un valor correcto" sqref="G22" xr:uid="{DBC0A856-3750-42EC-BC05-14162369B97F}">
      <formula1>0</formula1>
      <formula2>100</formula2>
    </dataValidation>
    <dataValidation type="whole" allowBlank="1" showInputMessage="1" showErrorMessage="1" errorTitle="Valor fuera de rango" error="Ingrese un valor correcto" sqref="G23" xr:uid="{C8D51408-A8ED-42FB-9B29-24EB3F26ADA8}">
      <formula1>0</formula1>
      <formula2>100</formula2>
    </dataValidation>
    <dataValidation type="whole" allowBlank="1" showInputMessage="1" showErrorMessage="1" errorTitle="Valor fuera de rango" error="Ingrese un valor correcto" sqref="G24" xr:uid="{A22A3D19-CE51-408B-BCEB-3E124B03F90F}">
      <formula1>0</formula1>
      <formula2>100</formula2>
    </dataValidation>
    <dataValidation type="whole" allowBlank="1" showInputMessage="1" showErrorMessage="1" errorTitle="Valor fuera de rango" error="Ingrese un valor correcto" sqref="G25" xr:uid="{C7D4BC77-E55D-42A7-9A52-990290D9A245}">
      <formula1>0</formula1>
      <formula2>100</formula2>
    </dataValidation>
    <dataValidation type="whole" allowBlank="1" showInputMessage="1" showErrorMessage="1" errorTitle="Valor fuera de rango" error="Ingrese un valor correcto" sqref="G26" xr:uid="{BA24CAFC-73A8-47F6-9820-8315C2C66FF7}">
      <formula1>0</formula1>
      <formula2>100</formula2>
    </dataValidation>
    <dataValidation type="whole" allowBlank="1" showInputMessage="1" showErrorMessage="1" errorTitle="Valor fuera de rango" error="Ingrese un valor correcto" sqref="G27" xr:uid="{7FC01DCB-C5D8-4E22-A065-44334F65B805}">
      <formula1>0</formula1>
      <formula2>100</formula2>
    </dataValidation>
    <dataValidation type="whole" allowBlank="1" showInputMessage="1" showErrorMessage="1" errorTitle="Valor fuera de rango" error="Ingrese un valor correcto" sqref="G28" xr:uid="{49233372-C656-463D-A015-2FB00951EA28}">
      <formula1>0</formula1>
      <formula2>100</formula2>
    </dataValidation>
    <dataValidation type="whole" allowBlank="1" showInputMessage="1" showErrorMessage="1" errorTitle="Valor fuera de rango" error="Ingrese un valor correcto" sqref="G29" xr:uid="{0F5094E6-6994-4577-98FE-9D4FB26B6E4B}">
      <formula1>0</formula1>
      <formula2>100</formula2>
    </dataValidation>
    <dataValidation type="whole" allowBlank="1" showInputMessage="1" showErrorMessage="1" errorTitle="Valor fuera de rango" error="Ingrese un valor correcto" sqref="G30" xr:uid="{DF0BD17C-DA00-4CDD-94A3-4C71DC4464FA}">
      <formula1>0</formula1>
      <formula2>100</formula2>
    </dataValidation>
    <dataValidation type="whole" allowBlank="1" showInputMessage="1" showErrorMessage="1" errorTitle="Valor fuera de rango" error="Ingrese un valor correcto" sqref="G31" xr:uid="{542326C2-05BF-4EBB-8D90-0F66703D77E1}">
      <formula1>0</formula1>
      <formula2>100</formula2>
    </dataValidation>
    <dataValidation type="whole" allowBlank="1" showInputMessage="1" showErrorMessage="1" errorTitle="Valor fuera de rango" error="Ingrese un valor correcto" sqref="G32" xr:uid="{C4F97099-8CD4-40A0-9C08-FF7F268879F9}">
      <formula1>0</formula1>
      <formula2>100</formula2>
    </dataValidation>
    <dataValidation type="whole" allowBlank="1" showInputMessage="1" showErrorMessage="1" errorTitle="Valor fuera de rango" error="Ingrese un valor correcto" sqref="G33" xr:uid="{EFE0B5F4-1F0F-4FE8-9366-DFEB5B4DA127}">
      <formula1>0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422F6-7D2A-458D-A042-0A081DD930EA}">
  <dimension ref="A1:P34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4.28515625" bestFit="1" customWidth="1"/>
    <col min="4" max="9" width="4.28515625" bestFit="1" customWidth="1"/>
    <col min="10" max="12" width="3.7109375" customWidth="1"/>
    <col min="13" max="13" width="7.7109375" bestFit="1" customWidth="1"/>
    <col min="14" max="14" width="7.85546875" bestFit="1" customWidth="1"/>
    <col min="15" max="15" width="8.2851562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332</v>
      </c>
      <c r="C1" s="1" t="s">
        <v>333</v>
      </c>
      <c r="D1" s="5" t="s">
        <v>398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138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1" t="s">
        <v>334</v>
      </c>
      <c r="B3" s="11">
        <v>1</v>
      </c>
      <c r="C3" s="12" t="s">
        <v>335</v>
      </c>
      <c r="D3" s="13">
        <v>92</v>
      </c>
      <c r="E3" s="13">
        <v>80</v>
      </c>
      <c r="F3" s="13">
        <v>63</v>
      </c>
      <c r="G3" s="14"/>
      <c r="H3" s="13"/>
      <c r="I3" s="13"/>
      <c r="J3" s="13"/>
      <c r="M3">
        <f>D3+E3+F3+G3+H3</f>
        <v>235</v>
      </c>
      <c r="N3">
        <f>D3*0.17+E3*0.17+F3*0.17+G3*0.17+H3*0.17</f>
        <v>39.950000000000003</v>
      </c>
      <c r="O3">
        <f>I3*0.15</f>
        <v>0</v>
      </c>
      <c r="P3">
        <f>ROUND(N3+O3,0)</f>
        <v>40</v>
      </c>
    </row>
    <row r="4" spans="1:16" x14ac:dyDescent="0.25">
      <c r="A4" s="11" t="s">
        <v>336</v>
      </c>
      <c r="B4" s="11">
        <v>2</v>
      </c>
      <c r="C4" s="12" t="s">
        <v>337</v>
      </c>
      <c r="D4" s="13">
        <v>91</v>
      </c>
      <c r="E4" s="13">
        <v>87</v>
      </c>
      <c r="F4" s="13">
        <v>76</v>
      </c>
      <c r="G4" s="14"/>
      <c r="H4" s="13"/>
      <c r="I4" s="13"/>
      <c r="J4" s="13"/>
      <c r="M4">
        <f>D4+E4+F4+G4+H4</f>
        <v>254</v>
      </c>
      <c r="N4">
        <f>D4*0.17+E4*0.17+F4*0.17+G4*0.17+H4*0.17</f>
        <v>43.180000000000007</v>
      </c>
      <c r="O4">
        <f>I4*0.15</f>
        <v>0</v>
      </c>
      <c r="P4">
        <f>ROUND(N4+O4,0)</f>
        <v>43</v>
      </c>
    </row>
    <row r="5" spans="1:16" x14ac:dyDescent="0.25">
      <c r="A5" s="11" t="s">
        <v>338</v>
      </c>
      <c r="B5" s="11">
        <v>3</v>
      </c>
      <c r="C5" s="12" t="s">
        <v>339</v>
      </c>
      <c r="D5" s="13">
        <v>86</v>
      </c>
      <c r="E5" s="13">
        <v>83</v>
      </c>
      <c r="F5" s="13">
        <v>84</v>
      </c>
      <c r="G5" s="14"/>
      <c r="H5" s="13"/>
      <c r="I5" s="13"/>
      <c r="J5" s="13"/>
      <c r="M5">
        <f>D5+E5+F5+G5+H5</f>
        <v>253</v>
      </c>
      <c r="N5">
        <f>D5*0.17+E5*0.17+F5*0.17+G5*0.17+H5*0.17</f>
        <v>43.010000000000005</v>
      </c>
      <c r="O5">
        <f>I5*0.15</f>
        <v>0</v>
      </c>
      <c r="P5">
        <f>ROUND(N5+O5,0)</f>
        <v>43</v>
      </c>
    </row>
    <row r="6" spans="1:16" x14ac:dyDescent="0.25">
      <c r="A6" s="11" t="s">
        <v>340</v>
      </c>
      <c r="B6" s="11">
        <v>4</v>
      </c>
      <c r="C6" s="12" t="s">
        <v>341</v>
      </c>
      <c r="D6" s="13">
        <v>61</v>
      </c>
      <c r="E6" s="13">
        <v>74</v>
      </c>
      <c r="F6" s="13">
        <v>63</v>
      </c>
      <c r="G6" s="14"/>
      <c r="H6" s="13"/>
      <c r="I6" s="13"/>
      <c r="J6" s="13"/>
      <c r="M6">
        <f>D6+E6+F6+G6+H6</f>
        <v>198</v>
      </c>
      <c r="N6">
        <f>D6*0.17+E6*0.17+F6*0.17+G6*0.17+H6*0.17</f>
        <v>33.660000000000004</v>
      </c>
      <c r="O6">
        <f>I6*0.15</f>
        <v>0</v>
      </c>
      <c r="P6">
        <f>ROUND(N6+O6,0)</f>
        <v>34</v>
      </c>
    </row>
    <row r="7" spans="1:16" x14ac:dyDescent="0.25">
      <c r="A7" s="11" t="s">
        <v>342</v>
      </c>
      <c r="B7" s="11">
        <v>5</v>
      </c>
      <c r="C7" s="12" t="s">
        <v>343</v>
      </c>
      <c r="D7" s="13">
        <v>82</v>
      </c>
      <c r="E7" s="13">
        <v>91</v>
      </c>
      <c r="F7" s="13">
        <v>71</v>
      </c>
      <c r="G7" s="14"/>
      <c r="H7" s="13"/>
      <c r="I7" s="13"/>
      <c r="J7" s="13"/>
      <c r="M7">
        <f>D7+E7+F7+G7+H7</f>
        <v>244</v>
      </c>
      <c r="N7">
        <f>D7*0.17+E7*0.17+F7*0.17+G7*0.17+H7*0.17</f>
        <v>41.480000000000004</v>
      </c>
      <c r="O7">
        <f>I7*0.15</f>
        <v>0</v>
      </c>
      <c r="P7">
        <f>ROUND(N7+O7,0)</f>
        <v>41</v>
      </c>
    </row>
    <row r="8" spans="1:16" x14ac:dyDescent="0.25">
      <c r="A8" s="11" t="s">
        <v>344</v>
      </c>
      <c r="B8" s="11">
        <v>6</v>
      </c>
      <c r="C8" s="12" t="s">
        <v>345</v>
      </c>
      <c r="D8" s="13">
        <v>63</v>
      </c>
      <c r="E8" s="13">
        <v>73</v>
      </c>
      <c r="F8" s="13">
        <v>68</v>
      </c>
      <c r="G8" s="14"/>
      <c r="H8" s="13"/>
      <c r="I8" s="13"/>
      <c r="J8" s="13"/>
      <c r="M8">
        <f>D8+E8+F8+G8+H8</f>
        <v>204</v>
      </c>
      <c r="N8">
        <f>D8*0.17+E8*0.17+F8*0.17+G8*0.17+H8*0.17</f>
        <v>34.68</v>
      </c>
      <c r="O8">
        <f>I8*0.15</f>
        <v>0</v>
      </c>
      <c r="P8">
        <f>ROUND(N8+O8,0)</f>
        <v>35</v>
      </c>
    </row>
    <row r="9" spans="1:16" x14ac:dyDescent="0.25">
      <c r="A9" s="11" t="s">
        <v>346</v>
      </c>
      <c r="B9" s="11">
        <v>7</v>
      </c>
      <c r="C9" s="12" t="s">
        <v>347</v>
      </c>
      <c r="D9" s="13">
        <v>80</v>
      </c>
      <c r="E9" s="13">
        <v>90</v>
      </c>
      <c r="F9" s="13">
        <v>92</v>
      </c>
      <c r="G9" s="14"/>
      <c r="H9" s="13"/>
      <c r="I9" s="13"/>
      <c r="J9" s="13"/>
      <c r="M9">
        <f>D9+E9+F9+G9+H9</f>
        <v>262</v>
      </c>
      <c r="N9">
        <f>D9*0.17+E9*0.17+F9*0.17+G9*0.17+H9*0.17</f>
        <v>44.540000000000006</v>
      </c>
      <c r="O9">
        <f>I9*0.15</f>
        <v>0</v>
      </c>
      <c r="P9">
        <f>ROUND(N9+O9,0)</f>
        <v>45</v>
      </c>
    </row>
    <row r="10" spans="1:16" x14ac:dyDescent="0.25">
      <c r="A10" s="11" t="s">
        <v>348</v>
      </c>
      <c r="B10" s="11">
        <v>8</v>
      </c>
      <c r="C10" s="12" t="s">
        <v>349</v>
      </c>
      <c r="D10" s="13">
        <v>76</v>
      </c>
      <c r="E10" s="13">
        <v>86</v>
      </c>
      <c r="F10" s="13">
        <v>64</v>
      </c>
      <c r="G10" s="14"/>
      <c r="H10" s="13"/>
      <c r="I10" s="13"/>
      <c r="J10" s="13"/>
      <c r="M10">
        <f>D10+E10+F10+G10+H10</f>
        <v>226</v>
      </c>
      <c r="N10">
        <f>D10*0.17+E10*0.17+F10*0.17+G10*0.17+H10*0.17</f>
        <v>38.42</v>
      </c>
      <c r="O10">
        <f>I10*0.15</f>
        <v>0</v>
      </c>
      <c r="P10">
        <f>ROUND(N10+O10,0)</f>
        <v>38</v>
      </c>
    </row>
    <row r="11" spans="1:16" x14ac:dyDescent="0.25">
      <c r="A11" s="11" t="s">
        <v>350</v>
      </c>
      <c r="B11" s="11">
        <v>9</v>
      </c>
      <c r="C11" s="12" t="s">
        <v>351</v>
      </c>
      <c r="D11" s="13">
        <v>74</v>
      </c>
      <c r="E11" s="13">
        <v>96</v>
      </c>
      <c r="F11" s="13">
        <v>82</v>
      </c>
      <c r="G11" s="14"/>
      <c r="H11" s="13"/>
      <c r="I11" s="13"/>
      <c r="J11" s="13"/>
      <c r="M11">
        <f>D11+E11+F11+G11+H11</f>
        <v>252</v>
      </c>
      <c r="N11">
        <f>D11*0.17+E11*0.17+F11*0.17+G11*0.17+H11*0.17</f>
        <v>42.84</v>
      </c>
      <c r="O11">
        <f>I11*0.15</f>
        <v>0</v>
      </c>
      <c r="P11">
        <f>ROUND(N11+O11,0)</f>
        <v>43</v>
      </c>
    </row>
    <row r="12" spans="1:16" x14ac:dyDescent="0.25">
      <c r="A12" s="11" t="s">
        <v>352</v>
      </c>
      <c r="B12" s="11">
        <v>10</v>
      </c>
      <c r="C12" s="12" t="s">
        <v>353</v>
      </c>
      <c r="D12" s="13">
        <v>91</v>
      </c>
      <c r="E12" s="13">
        <v>98</v>
      </c>
      <c r="F12" s="13">
        <v>97</v>
      </c>
      <c r="G12" s="14"/>
      <c r="H12" s="13"/>
      <c r="I12" s="13"/>
      <c r="J12" s="13"/>
      <c r="M12">
        <f>D12+E12+F12+G12+H12</f>
        <v>286</v>
      </c>
      <c r="N12">
        <f>D12*0.17+E12*0.17+F12*0.17+G12*0.17+H12*0.17</f>
        <v>48.620000000000005</v>
      </c>
      <c r="O12">
        <f>I12*0.15</f>
        <v>0</v>
      </c>
      <c r="P12">
        <f>ROUND(N12+O12,0)</f>
        <v>49</v>
      </c>
    </row>
    <row r="13" spans="1:16" x14ac:dyDescent="0.25">
      <c r="A13" s="11" t="s">
        <v>354</v>
      </c>
      <c r="B13" s="11">
        <v>11</v>
      </c>
      <c r="C13" s="12" t="s">
        <v>355</v>
      </c>
      <c r="D13" s="13">
        <v>82</v>
      </c>
      <c r="E13" s="13">
        <v>86</v>
      </c>
      <c r="F13" s="13">
        <v>79</v>
      </c>
      <c r="G13" s="14"/>
      <c r="H13" s="13"/>
      <c r="I13" s="13"/>
      <c r="J13" s="13"/>
      <c r="M13">
        <f>D13+E13+F13+G13+H13</f>
        <v>247</v>
      </c>
      <c r="N13">
        <f>D13*0.17+E13*0.17+F13*0.17+G13*0.17+H13*0.17</f>
        <v>41.99</v>
      </c>
      <c r="O13">
        <f>I13*0.15</f>
        <v>0</v>
      </c>
      <c r="P13">
        <f>ROUND(N13+O13,0)</f>
        <v>42</v>
      </c>
    </row>
    <row r="14" spans="1:16" x14ac:dyDescent="0.25">
      <c r="A14" s="11" t="s">
        <v>356</v>
      </c>
      <c r="B14" s="11">
        <v>12</v>
      </c>
      <c r="C14" s="12" t="s">
        <v>357</v>
      </c>
      <c r="D14" s="13">
        <v>82</v>
      </c>
      <c r="E14" s="13">
        <v>87</v>
      </c>
      <c r="F14" s="13">
        <v>79</v>
      </c>
      <c r="G14" s="14"/>
      <c r="H14" s="13"/>
      <c r="I14" s="13"/>
      <c r="J14" s="13"/>
      <c r="M14">
        <f>D14+E14+F14+G14+H14</f>
        <v>248</v>
      </c>
      <c r="N14">
        <f>D14*0.17+E14*0.17+F14*0.17+G14*0.17+H14*0.17</f>
        <v>42.160000000000004</v>
      </c>
      <c r="O14">
        <f>I14*0.15</f>
        <v>0</v>
      </c>
      <c r="P14">
        <f>ROUND(N14+O14,0)</f>
        <v>42</v>
      </c>
    </row>
    <row r="15" spans="1:16" x14ac:dyDescent="0.25">
      <c r="A15" s="11" t="s">
        <v>358</v>
      </c>
      <c r="B15" s="11">
        <v>13</v>
      </c>
      <c r="C15" s="12" t="s">
        <v>359</v>
      </c>
      <c r="D15" s="13">
        <v>82</v>
      </c>
      <c r="E15" s="13">
        <v>86</v>
      </c>
      <c r="F15" s="13">
        <v>83</v>
      </c>
      <c r="G15" s="14"/>
      <c r="H15" s="13"/>
      <c r="I15" s="13"/>
      <c r="J15" s="13"/>
      <c r="M15">
        <f>D15+E15+F15+G15+H15</f>
        <v>251</v>
      </c>
      <c r="N15">
        <f>D15*0.17+E15*0.17+F15*0.17+G15*0.17+H15*0.17</f>
        <v>42.67</v>
      </c>
      <c r="O15">
        <f>I15*0.15</f>
        <v>0</v>
      </c>
      <c r="P15">
        <f>ROUND(N15+O15,0)</f>
        <v>43</v>
      </c>
    </row>
    <row r="16" spans="1:16" x14ac:dyDescent="0.25">
      <c r="A16" s="11" t="s">
        <v>360</v>
      </c>
      <c r="B16" s="11">
        <v>14</v>
      </c>
      <c r="C16" s="12" t="s">
        <v>361</v>
      </c>
      <c r="D16" s="13">
        <v>83</v>
      </c>
      <c r="E16" s="13">
        <v>90</v>
      </c>
      <c r="F16" s="13">
        <v>83</v>
      </c>
      <c r="G16" s="14"/>
      <c r="H16" s="13"/>
      <c r="I16" s="13"/>
      <c r="J16" s="13"/>
      <c r="M16">
        <f>D16+E16+F16+G16+H16</f>
        <v>256</v>
      </c>
      <c r="N16">
        <f>D16*0.17+E16*0.17+F16*0.17+G16*0.17+H16*0.17</f>
        <v>43.52</v>
      </c>
      <c r="O16">
        <f>I16*0.15</f>
        <v>0</v>
      </c>
      <c r="P16">
        <f>ROUND(N16+O16,0)</f>
        <v>44</v>
      </c>
    </row>
    <row r="17" spans="1:16" x14ac:dyDescent="0.25">
      <c r="A17" s="11" t="s">
        <v>362</v>
      </c>
      <c r="B17" s="11">
        <v>15</v>
      </c>
      <c r="C17" s="12" t="s">
        <v>363</v>
      </c>
      <c r="D17" s="13">
        <v>74</v>
      </c>
      <c r="E17" s="13">
        <v>71</v>
      </c>
      <c r="F17" s="13">
        <v>68</v>
      </c>
      <c r="G17" s="14"/>
      <c r="H17" s="13"/>
      <c r="I17" s="13"/>
      <c r="J17" s="13"/>
      <c r="M17">
        <f>D17+E17+F17+G17+H17</f>
        <v>213</v>
      </c>
      <c r="N17">
        <f>D17*0.17+E17*0.17+F17*0.17+G17*0.17+H17*0.17</f>
        <v>36.21</v>
      </c>
      <c r="O17">
        <f>I17*0.15</f>
        <v>0</v>
      </c>
      <c r="P17">
        <f>ROUND(N17+O17,0)</f>
        <v>36</v>
      </c>
    </row>
    <row r="18" spans="1:16" x14ac:dyDescent="0.25">
      <c r="A18" s="11" t="s">
        <v>364</v>
      </c>
      <c r="B18" s="11">
        <v>16</v>
      </c>
      <c r="C18" s="12" t="s">
        <v>365</v>
      </c>
      <c r="D18" s="13">
        <v>95</v>
      </c>
      <c r="E18" s="13">
        <v>94</v>
      </c>
      <c r="F18" s="13">
        <v>94</v>
      </c>
      <c r="G18" s="14"/>
      <c r="H18" s="13"/>
      <c r="I18" s="13"/>
      <c r="J18" s="13"/>
      <c r="M18">
        <f>D18+E18+F18+G18+H18</f>
        <v>283</v>
      </c>
      <c r="N18">
        <f>D18*0.17+E18*0.17+F18*0.17+G18*0.17+H18*0.17</f>
        <v>48.11</v>
      </c>
      <c r="O18">
        <f>I18*0.15</f>
        <v>0</v>
      </c>
      <c r="P18">
        <f>ROUND(N18+O18,0)</f>
        <v>48</v>
      </c>
    </row>
    <row r="19" spans="1:16" x14ac:dyDescent="0.25">
      <c r="A19" s="11" t="s">
        <v>366</v>
      </c>
      <c r="B19" s="11">
        <v>17</v>
      </c>
      <c r="C19" s="12" t="s">
        <v>367</v>
      </c>
      <c r="D19" s="13">
        <v>87</v>
      </c>
      <c r="E19" s="13">
        <v>91</v>
      </c>
      <c r="F19" s="13">
        <v>94</v>
      </c>
      <c r="G19" s="14"/>
      <c r="H19" s="13"/>
      <c r="I19" s="13"/>
      <c r="J19" s="13"/>
      <c r="M19">
        <f>D19+E19+F19+G19+H19</f>
        <v>272</v>
      </c>
      <c r="N19">
        <f>D19*0.17+E19*0.17+F19*0.17+G19*0.17+H19*0.17</f>
        <v>46.24</v>
      </c>
      <c r="O19">
        <f>I19*0.15</f>
        <v>0</v>
      </c>
      <c r="P19">
        <f>ROUND(N19+O19,0)</f>
        <v>46</v>
      </c>
    </row>
    <row r="20" spans="1:16" x14ac:dyDescent="0.25">
      <c r="A20" s="11" t="s">
        <v>368</v>
      </c>
      <c r="B20" s="11">
        <v>18</v>
      </c>
      <c r="C20" s="12" t="s">
        <v>369</v>
      </c>
      <c r="D20" s="13">
        <v>78</v>
      </c>
      <c r="E20" s="13">
        <v>81</v>
      </c>
      <c r="F20" s="13">
        <v>71</v>
      </c>
      <c r="G20" s="14"/>
      <c r="H20" s="13"/>
      <c r="I20" s="13"/>
      <c r="J20" s="13"/>
      <c r="M20">
        <f>D20+E20+F20+G20+H20</f>
        <v>230</v>
      </c>
      <c r="N20">
        <f>D20*0.17+E20*0.17+F20*0.17+G20*0.17+H20*0.17</f>
        <v>39.1</v>
      </c>
      <c r="O20">
        <f>I20*0.15</f>
        <v>0</v>
      </c>
      <c r="P20">
        <f>ROUND(N20+O20,0)</f>
        <v>39</v>
      </c>
    </row>
    <row r="21" spans="1:16" x14ac:dyDescent="0.25">
      <c r="A21" s="11" t="s">
        <v>370</v>
      </c>
      <c r="B21" s="11">
        <v>19</v>
      </c>
      <c r="C21" s="12" t="s">
        <v>371</v>
      </c>
      <c r="D21" s="13">
        <v>54</v>
      </c>
      <c r="E21" s="13">
        <v>73</v>
      </c>
      <c r="F21" s="13">
        <v>57</v>
      </c>
      <c r="G21" s="14"/>
      <c r="H21" s="13"/>
      <c r="I21" s="13"/>
      <c r="J21" s="13"/>
      <c r="M21">
        <f>D21+E21+F21+G21+H21</f>
        <v>184</v>
      </c>
      <c r="N21">
        <f>D21*0.17+E21*0.17+F21*0.17+G21*0.17+H21*0.17</f>
        <v>31.280000000000005</v>
      </c>
      <c r="O21">
        <f>I21*0.15</f>
        <v>0</v>
      </c>
      <c r="P21">
        <f>ROUND(N21+O21,0)</f>
        <v>31</v>
      </c>
    </row>
    <row r="22" spans="1:16" x14ac:dyDescent="0.25">
      <c r="A22" s="11" t="s">
        <v>372</v>
      </c>
      <c r="B22" s="11">
        <v>20</v>
      </c>
      <c r="C22" s="12" t="s">
        <v>373</v>
      </c>
      <c r="D22" s="13">
        <v>98</v>
      </c>
      <c r="E22" s="13">
        <v>95</v>
      </c>
      <c r="F22" s="13">
        <v>90</v>
      </c>
      <c r="G22" s="14"/>
      <c r="H22" s="13"/>
      <c r="I22" s="13"/>
      <c r="J22" s="13"/>
      <c r="M22">
        <f>D22+E22+F22+G22+H22</f>
        <v>283</v>
      </c>
      <c r="N22">
        <f>D22*0.17+E22*0.17+F22*0.17+G22*0.17+H22*0.17</f>
        <v>48.11</v>
      </c>
      <c r="O22">
        <f>I22*0.15</f>
        <v>0</v>
      </c>
      <c r="P22">
        <f>ROUND(N22+O22,0)</f>
        <v>48</v>
      </c>
    </row>
    <row r="23" spans="1:16" x14ac:dyDescent="0.25">
      <c r="A23" s="11" t="s">
        <v>374</v>
      </c>
      <c r="B23" s="11">
        <v>21</v>
      </c>
      <c r="C23" s="12" t="s">
        <v>375</v>
      </c>
      <c r="D23" s="13">
        <v>76</v>
      </c>
      <c r="E23" s="13">
        <v>91</v>
      </c>
      <c r="F23" s="13">
        <v>79</v>
      </c>
      <c r="G23" s="14"/>
      <c r="H23" s="13"/>
      <c r="I23" s="13"/>
      <c r="J23" s="13"/>
      <c r="M23">
        <f>D23+E23+F23+G23+H23</f>
        <v>246</v>
      </c>
      <c r="N23">
        <f>D23*0.17+E23*0.17+F23*0.17+G23*0.17+H23*0.17</f>
        <v>41.82</v>
      </c>
      <c r="O23">
        <f>I23*0.15</f>
        <v>0</v>
      </c>
      <c r="P23">
        <f>ROUND(N23+O23,0)</f>
        <v>42</v>
      </c>
    </row>
    <row r="24" spans="1:16" x14ac:dyDescent="0.25">
      <c r="A24" s="11" t="s">
        <v>376</v>
      </c>
      <c r="B24" s="11">
        <v>22</v>
      </c>
      <c r="C24" s="12" t="s">
        <v>377</v>
      </c>
      <c r="D24" s="13">
        <v>74</v>
      </c>
      <c r="E24" s="13">
        <v>91</v>
      </c>
      <c r="F24" s="13">
        <v>77</v>
      </c>
      <c r="G24" s="14"/>
      <c r="H24" s="13"/>
      <c r="I24" s="13"/>
      <c r="J24" s="13"/>
      <c r="M24">
        <f>D24+E24+F24+G24+H24</f>
        <v>242</v>
      </c>
      <c r="N24">
        <f>D24*0.17+E24*0.17+F24*0.17+G24*0.17+H24*0.17</f>
        <v>41.14</v>
      </c>
      <c r="O24">
        <f>I24*0.15</f>
        <v>0</v>
      </c>
      <c r="P24">
        <f>ROUND(N24+O24,0)</f>
        <v>41</v>
      </c>
    </row>
    <row r="25" spans="1:16" x14ac:dyDescent="0.25">
      <c r="A25" s="11" t="s">
        <v>378</v>
      </c>
      <c r="B25" s="11">
        <v>23</v>
      </c>
      <c r="C25" s="12" t="s">
        <v>379</v>
      </c>
      <c r="D25" s="13">
        <v>87</v>
      </c>
      <c r="E25" s="13">
        <v>92</v>
      </c>
      <c r="F25" s="13">
        <v>92</v>
      </c>
      <c r="G25" s="14"/>
      <c r="H25" s="13"/>
      <c r="I25" s="13"/>
      <c r="J25" s="13"/>
      <c r="M25">
        <f>D25+E25+F25+G25+H25</f>
        <v>271</v>
      </c>
      <c r="N25">
        <f>D25*0.17+E25*0.17+F25*0.17+G25*0.17+H25*0.17</f>
        <v>46.07</v>
      </c>
      <c r="O25">
        <f>I25*0.15</f>
        <v>0</v>
      </c>
      <c r="P25">
        <f>ROUND(N25+O25,0)</f>
        <v>46</v>
      </c>
    </row>
    <row r="26" spans="1:16" x14ac:dyDescent="0.25">
      <c r="A26" s="11" t="s">
        <v>380</v>
      </c>
      <c r="B26" s="11">
        <v>24</v>
      </c>
      <c r="C26" s="12" t="s">
        <v>381</v>
      </c>
      <c r="D26" s="13">
        <v>89</v>
      </c>
      <c r="E26" s="13">
        <v>90</v>
      </c>
      <c r="F26" s="13">
        <v>90</v>
      </c>
      <c r="G26" s="14"/>
      <c r="H26" s="13"/>
      <c r="I26" s="13"/>
      <c r="J26" s="13"/>
      <c r="M26">
        <f>D26+E26+F26+G26+H26</f>
        <v>269</v>
      </c>
      <c r="N26">
        <f>D26*0.17+E26*0.17+F26*0.17+G26*0.17+H26*0.17</f>
        <v>45.730000000000004</v>
      </c>
      <c r="O26">
        <f>I26*0.15</f>
        <v>0</v>
      </c>
      <c r="P26">
        <f>ROUND(N26+O26,0)</f>
        <v>46</v>
      </c>
    </row>
    <row r="27" spans="1:16" x14ac:dyDescent="0.25">
      <c r="A27" s="11" t="s">
        <v>382</v>
      </c>
      <c r="B27" s="11">
        <v>25</v>
      </c>
      <c r="C27" s="12" t="s">
        <v>383</v>
      </c>
      <c r="D27" s="13">
        <v>61</v>
      </c>
      <c r="E27" s="13">
        <v>74</v>
      </c>
      <c r="F27" s="13">
        <v>57</v>
      </c>
      <c r="G27" s="14"/>
      <c r="H27" s="13"/>
      <c r="I27" s="13"/>
      <c r="J27" s="13"/>
      <c r="M27">
        <f>D27+E27+F27+G27+H27</f>
        <v>192</v>
      </c>
      <c r="N27">
        <f>D27*0.17+E27*0.17+F27*0.17+G27*0.17+H27*0.17</f>
        <v>32.64</v>
      </c>
      <c r="O27">
        <f>I27*0.15</f>
        <v>0</v>
      </c>
      <c r="P27">
        <f>ROUND(N27+O27,0)</f>
        <v>33</v>
      </c>
    </row>
    <row r="28" spans="1:16" x14ac:dyDescent="0.25">
      <c r="A28" s="11" t="s">
        <v>384</v>
      </c>
      <c r="B28" s="11">
        <v>26</v>
      </c>
      <c r="C28" s="12" t="s">
        <v>385</v>
      </c>
      <c r="D28" s="13">
        <v>54</v>
      </c>
      <c r="E28" s="13">
        <v>72</v>
      </c>
      <c r="F28" s="13">
        <v>56</v>
      </c>
      <c r="G28" s="14"/>
      <c r="H28" s="13"/>
      <c r="I28" s="13"/>
      <c r="J28" s="13"/>
      <c r="M28">
        <f>D28+E28+F28+G28+H28</f>
        <v>182</v>
      </c>
      <c r="N28">
        <f>D28*0.17+E28*0.17+F28*0.17+G28*0.17+H28*0.17</f>
        <v>30.940000000000005</v>
      </c>
      <c r="O28">
        <f>I28*0.15</f>
        <v>0</v>
      </c>
      <c r="P28">
        <f>ROUND(N28+O28,0)</f>
        <v>31</v>
      </c>
    </row>
    <row r="29" spans="1:16" x14ac:dyDescent="0.25">
      <c r="A29" s="11" t="s">
        <v>386</v>
      </c>
      <c r="B29" s="11">
        <v>27</v>
      </c>
      <c r="C29" s="12" t="s">
        <v>387</v>
      </c>
      <c r="D29" s="13">
        <v>75</v>
      </c>
      <c r="E29" s="13">
        <v>84</v>
      </c>
      <c r="F29" s="13">
        <v>79</v>
      </c>
      <c r="G29" s="14"/>
      <c r="H29" s="13"/>
      <c r="I29" s="13"/>
      <c r="J29" s="13"/>
      <c r="M29">
        <f>D29+E29+F29+G29+H29</f>
        <v>238</v>
      </c>
      <c r="N29">
        <f>D29*0.17+E29*0.17+F29*0.17+G29*0.17+H29*0.17</f>
        <v>40.46</v>
      </c>
      <c r="O29">
        <f>I29*0.15</f>
        <v>0</v>
      </c>
      <c r="P29">
        <f>ROUND(N29+O29,0)</f>
        <v>40</v>
      </c>
    </row>
    <row r="30" spans="1:16" x14ac:dyDescent="0.25">
      <c r="A30" s="11" t="s">
        <v>388</v>
      </c>
      <c r="B30" s="11">
        <v>28</v>
      </c>
      <c r="C30" s="12" t="s">
        <v>389</v>
      </c>
      <c r="D30" s="13">
        <v>87</v>
      </c>
      <c r="E30" s="13">
        <v>93</v>
      </c>
      <c r="F30" s="13">
        <v>90</v>
      </c>
      <c r="G30" s="14"/>
      <c r="H30" s="13"/>
      <c r="I30" s="13"/>
      <c r="J30" s="13"/>
      <c r="M30">
        <f>D30+E30+F30+G30+H30</f>
        <v>270</v>
      </c>
      <c r="N30">
        <f>D30*0.17+E30*0.17+F30*0.17+G30*0.17+H30*0.17</f>
        <v>45.900000000000006</v>
      </c>
      <c r="O30">
        <f>I30*0.15</f>
        <v>0</v>
      </c>
      <c r="P30">
        <f>ROUND(N30+O30,0)</f>
        <v>46</v>
      </c>
    </row>
    <row r="31" spans="1:16" x14ac:dyDescent="0.25">
      <c r="A31" s="11" t="s">
        <v>390</v>
      </c>
      <c r="B31" s="11">
        <v>29</v>
      </c>
      <c r="C31" s="12" t="s">
        <v>391</v>
      </c>
      <c r="D31" s="13">
        <v>94</v>
      </c>
      <c r="E31" s="13">
        <v>92</v>
      </c>
      <c r="F31" s="13">
        <v>97</v>
      </c>
      <c r="G31" s="14"/>
      <c r="H31" s="13"/>
      <c r="I31" s="13"/>
      <c r="J31" s="13"/>
      <c r="M31">
        <f>D31+E31+F31+G31+H31</f>
        <v>283</v>
      </c>
      <c r="N31">
        <f>D31*0.17+E31*0.17+F31*0.17+G31*0.17+H31*0.17</f>
        <v>48.11</v>
      </c>
      <c r="O31">
        <f>I31*0.15</f>
        <v>0</v>
      </c>
      <c r="P31">
        <f>ROUND(N31+O31,0)</f>
        <v>48</v>
      </c>
    </row>
    <row r="32" spans="1:16" x14ac:dyDescent="0.25">
      <c r="A32" s="11" t="s">
        <v>392</v>
      </c>
      <c r="B32" s="11">
        <v>30</v>
      </c>
      <c r="C32" s="12" t="s">
        <v>393</v>
      </c>
      <c r="D32" s="13">
        <v>79</v>
      </c>
      <c r="E32" s="13">
        <v>92</v>
      </c>
      <c r="F32" s="13">
        <v>85</v>
      </c>
      <c r="G32" s="14"/>
      <c r="H32" s="13"/>
      <c r="I32" s="13"/>
      <c r="J32" s="13"/>
      <c r="M32">
        <f>D32+E32+F32+G32+H32</f>
        <v>256</v>
      </c>
      <c r="N32">
        <f>D32*0.17+E32*0.17+F32*0.17+G32*0.17+H32*0.17</f>
        <v>43.52</v>
      </c>
      <c r="O32">
        <f>I32*0.15</f>
        <v>0</v>
      </c>
      <c r="P32">
        <f>ROUND(N32+O32,0)</f>
        <v>44</v>
      </c>
    </row>
    <row r="33" spans="1:16" x14ac:dyDescent="0.25">
      <c r="A33" s="11" t="s">
        <v>394</v>
      </c>
      <c r="B33" s="11">
        <v>31</v>
      </c>
      <c r="C33" s="12" t="s">
        <v>395</v>
      </c>
      <c r="D33" s="13">
        <v>96</v>
      </c>
      <c r="E33" s="13">
        <v>92</v>
      </c>
      <c r="F33" s="13">
        <v>93</v>
      </c>
      <c r="G33" s="14"/>
      <c r="H33" s="13"/>
      <c r="I33" s="13"/>
      <c r="J33" s="13"/>
      <c r="M33">
        <f>D33+E33+F33+G33+H33</f>
        <v>281</v>
      </c>
      <c r="N33">
        <f>D33*0.17+E33*0.17+F33*0.17+G33*0.17+H33*0.17</f>
        <v>47.77</v>
      </c>
      <c r="O33">
        <f>I33*0.15</f>
        <v>0</v>
      </c>
      <c r="P33">
        <f>ROUND(N33+O33,0)</f>
        <v>48</v>
      </c>
    </row>
    <row r="34" spans="1:16" x14ac:dyDescent="0.25">
      <c r="A34" s="11" t="s">
        <v>396</v>
      </c>
      <c r="B34" s="11">
        <v>32</v>
      </c>
      <c r="C34" s="12" t="s">
        <v>397</v>
      </c>
      <c r="D34" s="13">
        <v>68</v>
      </c>
      <c r="E34" s="13">
        <v>78</v>
      </c>
      <c r="F34" s="13">
        <v>60</v>
      </c>
      <c r="G34" s="14"/>
      <c r="H34" s="13"/>
      <c r="I34" s="13"/>
      <c r="J34" s="13"/>
      <c r="M34">
        <f>D34+E34+F34+G34+H34</f>
        <v>206</v>
      </c>
      <c r="N34">
        <f>D34*0.17+E34*0.17+F34*0.17+G34*0.17+H34*0.17</f>
        <v>35.020000000000003</v>
      </c>
      <c r="O34">
        <f>I34*0.15</f>
        <v>0</v>
      </c>
      <c r="P34">
        <f>ROUND(N34+O34,0)</f>
        <v>35</v>
      </c>
    </row>
  </sheetData>
  <sheetProtection algorithmName="SHA-512" hashValue="+cIwOG725nWSdxb73/aaAG6dgmkLK65AXhu3689MY5M6/v6E/czPdVv0xmcjuP8S8ryr3n4mgAbldcH3b8Yz+Q==" saltValue="ryKhlJlZisipCGgtvcB0mg==" spinCount="100000" sheet="1" objects="1" scenarios="1"/>
  <dataValidations count="32">
    <dataValidation type="whole" allowBlank="1" showInputMessage="1" showErrorMessage="1" errorTitle="Valor fuera de rango" error="Ingrese un valor correcto" sqref="G3" xr:uid="{B0D9BD95-64B4-422C-A2EC-3BEEA84F6516}">
      <formula1>0</formula1>
      <formula2>100</formula2>
    </dataValidation>
    <dataValidation type="whole" allowBlank="1" showInputMessage="1" showErrorMessage="1" errorTitle="Valor fuera de rango" error="Ingrese un valor correcto" sqref="G4" xr:uid="{1EDD6151-1113-4892-97EF-EE03D6BD9F54}">
      <formula1>0</formula1>
      <formula2>100</formula2>
    </dataValidation>
    <dataValidation type="whole" allowBlank="1" showInputMessage="1" showErrorMessage="1" errorTitle="Valor fuera de rango" error="Ingrese un valor correcto" sqref="G5" xr:uid="{48DE3188-4089-47B4-BB25-F0BF9839941A}">
      <formula1>0</formula1>
      <formula2>100</formula2>
    </dataValidation>
    <dataValidation type="whole" allowBlank="1" showInputMessage="1" showErrorMessage="1" errorTitle="Valor fuera de rango" error="Ingrese un valor correcto" sqref="G6" xr:uid="{2581B8D5-F04F-4001-A259-596EE3B972FF}">
      <formula1>0</formula1>
      <formula2>100</formula2>
    </dataValidation>
    <dataValidation type="whole" allowBlank="1" showInputMessage="1" showErrorMessage="1" errorTitle="Valor fuera de rango" error="Ingrese un valor correcto" sqref="G7" xr:uid="{836423FD-1382-4E4D-A2D0-07BB89F490C5}">
      <formula1>0</formula1>
      <formula2>100</formula2>
    </dataValidation>
    <dataValidation type="whole" allowBlank="1" showInputMessage="1" showErrorMessage="1" errorTitle="Valor fuera de rango" error="Ingrese un valor correcto" sqref="G8" xr:uid="{1CD32383-0C2A-4BB5-B820-62E96F7F01F4}">
      <formula1>0</formula1>
      <formula2>100</formula2>
    </dataValidation>
    <dataValidation type="whole" allowBlank="1" showInputMessage="1" showErrorMessage="1" errorTitle="Valor fuera de rango" error="Ingrese un valor correcto" sqref="G9" xr:uid="{A307B865-D62C-42E1-830E-7085E067CFA7}">
      <formula1>0</formula1>
      <formula2>100</formula2>
    </dataValidation>
    <dataValidation type="whole" allowBlank="1" showInputMessage="1" showErrorMessage="1" errorTitle="Valor fuera de rango" error="Ingrese un valor correcto" sqref="G10" xr:uid="{A8CD8135-4400-495F-8742-0EEAA1E6FBCB}">
      <formula1>0</formula1>
      <formula2>100</formula2>
    </dataValidation>
    <dataValidation type="whole" allowBlank="1" showInputMessage="1" showErrorMessage="1" errorTitle="Valor fuera de rango" error="Ingrese un valor correcto" sqref="G11" xr:uid="{517A9C71-AC76-4CC4-BD92-FA30D132E7DC}">
      <formula1>0</formula1>
      <formula2>100</formula2>
    </dataValidation>
    <dataValidation type="whole" allowBlank="1" showInputMessage="1" showErrorMessage="1" errorTitle="Valor fuera de rango" error="Ingrese un valor correcto" sqref="G12" xr:uid="{1604346A-7293-40C3-8417-736CD92C5B23}">
      <formula1>0</formula1>
      <formula2>100</formula2>
    </dataValidation>
    <dataValidation type="whole" allowBlank="1" showInputMessage="1" showErrorMessage="1" errorTitle="Valor fuera de rango" error="Ingrese un valor correcto" sqref="G13" xr:uid="{4D1E61A5-B2D9-4726-AD32-3DD0A53D17D5}">
      <formula1>0</formula1>
      <formula2>100</formula2>
    </dataValidation>
    <dataValidation type="whole" allowBlank="1" showInputMessage="1" showErrorMessage="1" errorTitle="Valor fuera de rango" error="Ingrese un valor correcto" sqref="G14" xr:uid="{2E48A006-11C5-4720-B4FF-E8635A668E46}">
      <formula1>0</formula1>
      <formula2>100</formula2>
    </dataValidation>
    <dataValidation type="whole" allowBlank="1" showInputMessage="1" showErrorMessage="1" errorTitle="Valor fuera de rango" error="Ingrese un valor correcto" sqref="G15" xr:uid="{0D61EFF9-A35B-4B00-9E54-DFEB9BA2862F}">
      <formula1>0</formula1>
      <formula2>100</formula2>
    </dataValidation>
    <dataValidation type="whole" allowBlank="1" showInputMessage="1" showErrorMessage="1" errorTitle="Valor fuera de rango" error="Ingrese un valor correcto" sqref="G16" xr:uid="{F7213D3C-6C23-4355-B37B-8D63B399AB0D}">
      <formula1>0</formula1>
      <formula2>100</formula2>
    </dataValidation>
    <dataValidation type="whole" allowBlank="1" showInputMessage="1" showErrorMessage="1" errorTitle="Valor fuera de rango" error="Ingrese un valor correcto" sqref="G17" xr:uid="{088AFB8C-90AD-4D08-A09C-C4260633607F}">
      <formula1>0</formula1>
      <formula2>100</formula2>
    </dataValidation>
    <dataValidation type="whole" allowBlank="1" showInputMessage="1" showErrorMessage="1" errorTitle="Valor fuera de rango" error="Ingrese un valor correcto" sqref="G18" xr:uid="{FA6E56B7-FAFA-4024-8028-0DB27692AA4A}">
      <formula1>0</formula1>
      <formula2>100</formula2>
    </dataValidation>
    <dataValidation type="whole" allowBlank="1" showInputMessage="1" showErrorMessage="1" errorTitle="Valor fuera de rango" error="Ingrese un valor correcto" sqref="G19" xr:uid="{9CFC5684-1D4C-44E6-82B2-457D26EF06BD}">
      <formula1>0</formula1>
      <formula2>100</formula2>
    </dataValidation>
    <dataValidation type="whole" allowBlank="1" showInputMessage="1" showErrorMessage="1" errorTitle="Valor fuera de rango" error="Ingrese un valor correcto" sqref="G20" xr:uid="{D4ADA6CB-5CED-4C32-BACD-8579BC2EDC65}">
      <formula1>0</formula1>
      <formula2>100</formula2>
    </dataValidation>
    <dataValidation type="whole" allowBlank="1" showInputMessage="1" showErrorMessage="1" errorTitle="Valor fuera de rango" error="Ingrese un valor correcto" sqref="G21" xr:uid="{90E822ED-3F17-4844-BAFD-23E0D2D82399}">
      <formula1>0</formula1>
      <formula2>100</formula2>
    </dataValidation>
    <dataValidation type="whole" allowBlank="1" showInputMessage="1" showErrorMessage="1" errorTitle="Valor fuera de rango" error="Ingrese un valor correcto" sqref="G22" xr:uid="{4CE60F65-6A24-4D55-90E7-90C326426A23}">
      <formula1>0</formula1>
      <formula2>100</formula2>
    </dataValidation>
    <dataValidation type="whole" allowBlank="1" showInputMessage="1" showErrorMessage="1" errorTitle="Valor fuera de rango" error="Ingrese un valor correcto" sqref="G23" xr:uid="{7E5631BD-B041-4F02-97D2-FB43125E27F5}">
      <formula1>0</formula1>
      <formula2>100</formula2>
    </dataValidation>
    <dataValidation type="whole" allowBlank="1" showInputMessage="1" showErrorMessage="1" errorTitle="Valor fuera de rango" error="Ingrese un valor correcto" sqref="G24" xr:uid="{6B941618-4454-4DFC-9105-785313E42663}">
      <formula1>0</formula1>
      <formula2>100</formula2>
    </dataValidation>
    <dataValidation type="whole" allowBlank="1" showInputMessage="1" showErrorMessage="1" errorTitle="Valor fuera de rango" error="Ingrese un valor correcto" sqref="G25" xr:uid="{5603D9DC-FF01-46F4-B083-A8971BE7F772}">
      <formula1>0</formula1>
      <formula2>100</formula2>
    </dataValidation>
    <dataValidation type="whole" allowBlank="1" showInputMessage="1" showErrorMessage="1" errorTitle="Valor fuera de rango" error="Ingrese un valor correcto" sqref="G26" xr:uid="{2A0B87AD-73EE-4060-915E-FF60473E8850}">
      <formula1>0</formula1>
      <formula2>100</formula2>
    </dataValidation>
    <dataValidation type="whole" allowBlank="1" showInputMessage="1" showErrorMessage="1" errorTitle="Valor fuera de rango" error="Ingrese un valor correcto" sqref="G27" xr:uid="{6F3F61C9-3909-44D9-A481-6F064C0595BB}">
      <formula1>0</formula1>
      <formula2>100</formula2>
    </dataValidation>
    <dataValidation type="whole" allowBlank="1" showInputMessage="1" showErrorMessage="1" errorTitle="Valor fuera de rango" error="Ingrese un valor correcto" sqref="G28" xr:uid="{8614D189-48DD-437F-B2C3-73929A4FE841}">
      <formula1>0</formula1>
      <formula2>100</formula2>
    </dataValidation>
    <dataValidation type="whole" allowBlank="1" showInputMessage="1" showErrorMessage="1" errorTitle="Valor fuera de rango" error="Ingrese un valor correcto" sqref="G29" xr:uid="{3F28E2FF-83C2-4749-8419-E48A47520AFB}">
      <formula1>0</formula1>
      <formula2>100</formula2>
    </dataValidation>
    <dataValidation type="whole" allowBlank="1" showInputMessage="1" showErrorMessage="1" errorTitle="Valor fuera de rango" error="Ingrese un valor correcto" sqref="G30" xr:uid="{CE1088C4-19E2-42BF-89BC-A23ED66FA81F}">
      <formula1>0</formula1>
      <formula2>100</formula2>
    </dataValidation>
    <dataValidation type="whole" allowBlank="1" showInputMessage="1" showErrorMessage="1" errorTitle="Valor fuera de rango" error="Ingrese un valor correcto" sqref="G31" xr:uid="{F3B8EDE9-6EB7-4FA1-A4E2-FE2647EA14AA}">
      <formula1>0</formula1>
      <formula2>100</formula2>
    </dataValidation>
    <dataValidation type="whole" allowBlank="1" showInputMessage="1" showErrorMessage="1" errorTitle="Valor fuera de rango" error="Ingrese un valor correcto" sqref="G32" xr:uid="{EBFD6C9C-0E44-4E9D-A553-7382083544C7}">
      <formula1>0</formula1>
      <formula2>100</formula2>
    </dataValidation>
    <dataValidation type="whole" allowBlank="1" showInputMessage="1" showErrorMessage="1" errorTitle="Valor fuera de rango" error="Ingrese un valor correcto" sqref="G33" xr:uid="{5D7C4FAF-63F8-4A08-9800-1815851A4900}">
      <formula1>0</formula1>
      <formula2>100</formula2>
    </dataValidation>
    <dataValidation type="whole" allowBlank="1" showInputMessage="1" showErrorMessage="1" errorTitle="Valor fuera de rango" error="Ingrese un valor correcto" sqref="G34" xr:uid="{7C4B58DD-DE6E-4A13-BD3D-7CC503ACBA7F}">
      <formula1>0</formula1>
      <formula2>100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ENGLI045A</vt:lpstr>
      <vt:lpstr>ENGLI045B</vt:lpstr>
      <vt:lpstr>GRAMM033A</vt:lpstr>
      <vt:lpstr>GRAMM033B</vt:lpstr>
      <vt:lpstr>GRAMM044A</vt:lpstr>
      <vt:lpstr>GRAMM044B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TechAlvaro</dc:creator>
  <cp:lastModifiedBy>TechAlvaro</cp:lastModifiedBy>
  <dcterms:created xsi:type="dcterms:W3CDTF">2026-07-29T15:22:40Z</dcterms:created>
  <dcterms:modified xsi:type="dcterms:W3CDTF">2026-07-29T15:23:09Z</dcterms:modified>
</cp:coreProperties>
</file>